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946AFA51-0DD7-45FF-8FAD-F207E4B8F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7" l="1"/>
  <c r="Q43" i="17"/>
  <c r="P43" i="17"/>
  <c r="O43" i="17"/>
  <c r="N43" i="17"/>
  <c r="M43" i="17"/>
  <c r="L43" i="17"/>
  <c r="K43" i="17"/>
  <c r="J43" i="17"/>
  <c r="I43" i="17"/>
  <c r="H43" i="17"/>
  <c r="G43" i="17"/>
  <c r="F43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Q16" i="17"/>
  <c r="Q44" i="17" s="1"/>
  <c r="P16" i="17"/>
  <c r="P44" i="17" s="1"/>
  <c r="O16" i="17"/>
  <c r="O44" i="17" s="1"/>
  <c r="N16" i="17"/>
  <c r="M16" i="17"/>
  <c r="L16" i="17"/>
  <c r="K16" i="17"/>
  <c r="J16" i="17"/>
  <c r="I16" i="17"/>
  <c r="H16" i="17"/>
  <c r="G16" i="17"/>
  <c r="F16" i="17"/>
  <c r="F44" i="17" l="1"/>
  <c r="G44" i="17"/>
  <c r="H44" i="17"/>
  <c r="I44" i="17"/>
  <c r="J44" i="17"/>
  <c r="K44" i="17"/>
  <c r="L44" i="17"/>
  <c r="M44" i="17"/>
  <c r="N44" i="17"/>
</calcChain>
</file>

<file path=xl/sharedStrings.xml><?xml version="1.0" encoding="utf-8"?>
<sst xmlns="http://schemas.openxmlformats.org/spreadsheetml/2006/main" count="67" uniqueCount="60">
  <si>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</si>
  <si>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</si>
  <si>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</si>
  <si>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</si>
  <si>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</si>
  <si>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</si>
  <si>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</si>
  <si>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</si>
  <si>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</si>
  <si>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</si>
  <si>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</si>
  <si>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</si>
  <si>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</si>
  <si>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</si>
  <si>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</si>
  <si>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</si>
  <si>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</si>
  <si>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</si>
  <si>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</si>
  <si>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</si>
  <si>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</si>
  <si>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</si>
  <si>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</si>
  <si>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</si>
  <si>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</si>
  <si>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Полдник</t>
  </si>
  <si>
    <t>Ужин</t>
  </si>
  <si>
    <t>Сок фруктовый (завод. упаковка)</t>
  </si>
  <si>
    <t>2-й  Ужин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</si>
  <si>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</si>
  <si>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</si>
  <si>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</si>
  <si>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</si>
  <si>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 xml:space="preserve">Апельсины </t>
  </si>
  <si>
    <t xml:space="preserve">Огурцы свежие </t>
  </si>
  <si>
    <t>Всего в 2-й завтак</t>
  </si>
  <si>
    <t xml:space="preserve">                                        Категории: Школьники 12 лет и старше</t>
  </si>
  <si>
    <t>250/10/10</t>
  </si>
  <si>
    <t>Сыр Российский</t>
  </si>
  <si>
    <t>Кофейный напиток с молоком</t>
  </si>
  <si>
    <t>200/1шт</t>
  </si>
  <si>
    <t xml:space="preserve">Каша жидкая молочная с крупой (рис)  </t>
  </si>
  <si>
    <t>150/50/15</t>
  </si>
  <si>
    <t>Пудинг из творога (запеченный) со сгущенным молоком</t>
  </si>
  <si>
    <t>200/80</t>
  </si>
  <si>
    <t>Суп картофельный с фасолью</t>
  </si>
  <si>
    <t>100/300</t>
  </si>
  <si>
    <t>Компот из свежих яблок</t>
  </si>
  <si>
    <t xml:space="preserve">Всего в обед </t>
  </si>
  <si>
    <t>Всего в Полдник</t>
  </si>
  <si>
    <t>Свекла тушеная</t>
  </si>
  <si>
    <t>Печень (говяжья) тушеная в  соусе сметанном</t>
  </si>
  <si>
    <t>100/100</t>
  </si>
  <si>
    <t>Каша рассыпчатая гречневая</t>
  </si>
  <si>
    <t xml:space="preserve">Всего в Ужин </t>
  </si>
  <si>
    <t>Йогурт фруктово-ягодный 2,5% жирности</t>
  </si>
  <si>
    <t>Всего в 2 неделю понедельник</t>
  </si>
  <si>
    <t>Меню на 16.09.2024 г.</t>
  </si>
  <si>
    <t>Чай с молоком сахаром</t>
  </si>
  <si>
    <t>Картофельная запеканка с мясом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</si>
</sst>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1" fillId="0" borderId="10" xfId="0" applyFont="1" applyBorder="1"/>
    <xf numFmtId="0" fontId="5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10" xfId="0" applyFont="1" applyBorder="1"/>
    <xf numFmtId="0" fontId="3" fillId="0" borderId="5" xfId="0" applyFont="1" applyBorder="1"/>
    <xf numFmtId="0" fontId="1" fillId="0" borderId="6" xfId="0" applyFont="1" applyBorder="1"/>
    <xf numFmtId="0" fontId="6" fillId="0" borderId="10" xfId="0" applyFont="1" applyBorder="1" applyAlignment="1">
      <alignment horizontal="center"/>
    </xf>
    <xf numFmtId="0" fontId="7" fillId="3" borderId="0" xfId="0" applyFont="1" applyFill="1"/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1B3F-6512-452C-8A0B-86B33AF22D48}">
  <dimension ref="A1:R45"/>
  <sheetViews>
    <sheetView tabSelected="1" workbookViewId="0">
      <selection activeCell="B31" sqref="B31:D31"/>
    </sheetView>
  </sheetViews>
  <sheetFormatPr defaultRowHeight="15" x14ac:dyDescent="0.25"/>
  <sheetData>
    <row r="1" spans="1:18" ht="15.75" x14ac:dyDescent="0.25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</row>
    <row r="2" spans="1:18" ht="15.75" x14ac:dyDescent="0.25">
      <c r="A2" s="30"/>
      <c r="B2" s="30"/>
      <c r="C2" s="30"/>
      <c r="D2" s="30"/>
      <c r="E2" s="1"/>
      <c r="F2" s="1"/>
      <c r="G2" s="1"/>
      <c r="H2" s="1"/>
      <c r="I2" s="1"/>
      <c r="J2" s="2"/>
      <c r="K2" s="2" t="s">
        <v>31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36</v>
      </c>
      <c r="B3" s="4"/>
      <c r="C3" s="4"/>
      <c r="D3" s="4"/>
      <c r="E3" s="1"/>
      <c r="F3" s="1"/>
      <c r="G3" s="1"/>
      <c r="H3" s="1"/>
      <c r="I3" s="1"/>
      <c r="J3" s="2"/>
      <c r="K3" s="2" t="s">
        <v>32</v>
      </c>
      <c r="L3" s="2"/>
      <c r="M3" s="2"/>
      <c r="N3" s="2"/>
      <c r="O3" s="2"/>
      <c r="P3" s="2"/>
      <c r="Q3" s="2"/>
      <c r="R3" s="3"/>
    </row>
    <row r="5" spans="1:18" ht="15.75" x14ac:dyDescent="0.25">
      <c r="A5" s="43" t="s">
        <v>57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.75" x14ac:dyDescent="0.25">
      <c r="A6" s="44" t="s">
        <v>0</v>
      </c>
      <c r="B6" s="45" t="s">
        <v>1</v>
      </c>
      <c r="C6" s="46"/>
      <c r="D6" s="47"/>
      <c r="E6" s="51" t="s">
        <v>2</v>
      </c>
      <c r="F6" s="52" t="s">
        <v>3</v>
      </c>
      <c r="G6" s="52"/>
      <c r="H6" s="52"/>
      <c r="I6" s="51" t="s">
        <v>4</v>
      </c>
      <c r="J6" s="14" t="s">
        <v>5</v>
      </c>
      <c r="K6" s="14"/>
      <c r="L6" s="14"/>
      <c r="M6" s="14"/>
      <c r="N6" s="52" t="s">
        <v>6</v>
      </c>
      <c r="O6" s="52"/>
      <c r="P6" s="52"/>
      <c r="Q6" s="52"/>
      <c r="R6" s="3"/>
    </row>
    <row r="7" spans="1:18" ht="15.75" x14ac:dyDescent="0.25">
      <c r="A7" s="44"/>
      <c r="B7" s="48"/>
      <c r="C7" s="49"/>
      <c r="D7" s="50"/>
      <c r="E7" s="51"/>
      <c r="F7" s="14" t="s">
        <v>7</v>
      </c>
      <c r="G7" s="14" t="s">
        <v>8</v>
      </c>
      <c r="H7" s="14" t="s">
        <v>9</v>
      </c>
      <c r="I7" s="51"/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4" t="s">
        <v>16</v>
      </c>
      <c r="Q7" s="14" t="s">
        <v>17</v>
      </c>
      <c r="R7" s="3"/>
    </row>
    <row r="8" spans="1:18" x14ac:dyDescent="0.25">
      <c r="A8" s="5">
        <v>1</v>
      </c>
      <c r="B8" s="37">
        <v>2</v>
      </c>
      <c r="C8" s="38"/>
      <c r="D8" s="39"/>
      <c r="E8" s="15">
        <v>3</v>
      </c>
      <c r="F8" s="15">
        <v>4</v>
      </c>
      <c r="G8" s="15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15">
        <v>14</v>
      </c>
      <c r="Q8" s="15">
        <v>15</v>
      </c>
      <c r="R8" s="3"/>
    </row>
    <row r="9" spans="1:18" ht="15.75" x14ac:dyDescent="0.25">
      <c r="A9" s="6"/>
      <c r="B9" s="34" t="s">
        <v>18</v>
      </c>
      <c r="C9" s="35"/>
      <c r="D9" s="3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</row>
    <row r="10" spans="1:18" ht="15.75" x14ac:dyDescent="0.25">
      <c r="A10" s="6">
        <v>14</v>
      </c>
      <c r="B10" s="31" t="s">
        <v>19</v>
      </c>
      <c r="C10" s="32"/>
      <c r="D10" s="33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</row>
    <row r="11" spans="1:18" ht="15.75" x14ac:dyDescent="0.25">
      <c r="A11" s="6">
        <v>15</v>
      </c>
      <c r="B11" s="31" t="s">
        <v>38</v>
      </c>
      <c r="C11" s="32"/>
      <c r="D11" s="33"/>
      <c r="E11" s="7">
        <v>15</v>
      </c>
      <c r="F11" s="7">
        <v>3.9</v>
      </c>
      <c r="G11" s="7">
        <v>3.98</v>
      </c>
      <c r="H11" s="8">
        <v>0</v>
      </c>
      <c r="I11" s="7">
        <v>51</v>
      </c>
      <c r="J11" s="8">
        <v>0</v>
      </c>
      <c r="K11" s="7">
        <v>0.02</v>
      </c>
      <c r="L11" s="7">
        <v>0.05</v>
      </c>
      <c r="M11" s="7">
        <v>0.02</v>
      </c>
      <c r="N11" s="7">
        <v>105</v>
      </c>
      <c r="O11" s="7">
        <v>60</v>
      </c>
      <c r="P11" s="8">
        <v>100</v>
      </c>
      <c r="Q11" s="7">
        <v>0.2</v>
      </c>
      <c r="R11" s="3"/>
    </row>
    <row r="12" spans="1:18" ht="15.75" x14ac:dyDescent="0.25">
      <c r="A12" s="6">
        <v>182</v>
      </c>
      <c r="B12" s="31" t="s">
        <v>41</v>
      </c>
      <c r="C12" s="32"/>
      <c r="D12" s="33"/>
      <c r="E12" s="7" t="s">
        <v>37</v>
      </c>
      <c r="F12" s="7">
        <v>3.47</v>
      </c>
      <c r="G12" s="7">
        <v>4.0599999999999996</v>
      </c>
      <c r="H12" s="7">
        <v>14.41</v>
      </c>
      <c r="I12" s="7">
        <v>108</v>
      </c>
      <c r="J12" s="7">
        <v>0.04</v>
      </c>
      <c r="K12" s="7">
        <v>0.52</v>
      </c>
      <c r="L12" s="7">
        <v>0.02</v>
      </c>
      <c r="M12" s="7">
        <v>1</v>
      </c>
      <c r="N12" s="7">
        <v>107.76</v>
      </c>
      <c r="O12" s="7">
        <v>95.23</v>
      </c>
      <c r="P12" s="7">
        <v>5.57</v>
      </c>
      <c r="Q12" s="7">
        <v>0.03</v>
      </c>
      <c r="R12" s="3"/>
    </row>
    <row r="13" spans="1:18" ht="15.75" x14ac:dyDescent="0.25">
      <c r="A13" s="6">
        <v>375</v>
      </c>
      <c r="B13" s="31" t="s">
        <v>58</v>
      </c>
      <c r="C13" s="32"/>
      <c r="D13" s="33"/>
      <c r="E13" s="7" t="s">
        <v>42</v>
      </c>
      <c r="F13" s="7">
        <v>1.41</v>
      </c>
      <c r="G13" s="7">
        <v>1.43</v>
      </c>
      <c r="H13" s="7">
        <v>15</v>
      </c>
      <c r="I13" s="7">
        <v>83</v>
      </c>
      <c r="J13" s="7">
        <v>0.01</v>
      </c>
      <c r="K13" s="7">
        <v>0.26</v>
      </c>
      <c r="L13" s="7">
        <v>0.01</v>
      </c>
      <c r="M13" s="7">
        <v>0.1</v>
      </c>
      <c r="N13" s="7">
        <v>40.26</v>
      </c>
      <c r="O13" s="7">
        <v>20.149999999999999</v>
      </c>
      <c r="P13" s="7">
        <v>11.2</v>
      </c>
      <c r="Q13" s="7">
        <v>0.9</v>
      </c>
      <c r="R13" s="3"/>
    </row>
    <row r="14" spans="1:18" ht="15.75" x14ac:dyDescent="0.25">
      <c r="A14" s="6"/>
      <c r="B14" s="16" t="s">
        <v>20</v>
      </c>
      <c r="C14" s="16"/>
      <c r="D14" s="16"/>
      <c r="E14" s="7">
        <v>60</v>
      </c>
      <c r="F14" s="7">
        <v>6.8</v>
      </c>
      <c r="G14" s="7">
        <v>1.28</v>
      </c>
      <c r="H14" s="7">
        <v>29.6</v>
      </c>
      <c r="I14" s="7">
        <v>158</v>
      </c>
      <c r="J14" s="7">
        <v>0.02</v>
      </c>
      <c r="K14" s="7">
        <v>0.4</v>
      </c>
      <c r="L14" s="7">
        <v>0.02</v>
      </c>
      <c r="M14" s="7">
        <v>0.48</v>
      </c>
      <c r="N14" s="7">
        <v>34.4</v>
      </c>
      <c r="O14" s="7">
        <v>71.2</v>
      </c>
      <c r="P14" s="7">
        <v>20</v>
      </c>
      <c r="Q14" s="7">
        <v>0.3</v>
      </c>
      <c r="R14" s="3"/>
    </row>
    <row r="15" spans="1:18" ht="15.75" x14ac:dyDescent="0.25">
      <c r="A15" s="6"/>
      <c r="B15" s="31" t="s">
        <v>21</v>
      </c>
      <c r="C15" s="32"/>
      <c r="D15" s="33"/>
      <c r="E15" s="7">
        <v>50</v>
      </c>
      <c r="F15" s="7">
        <v>2.13</v>
      </c>
      <c r="G15" s="7">
        <v>0.56000000000000005</v>
      </c>
      <c r="H15" s="7">
        <v>13.11</v>
      </c>
      <c r="I15" s="7">
        <v>66</v>
      </c>
      <c r="J15" s="7">
        <v>0.03</v>
      </c>
      <c r="K15" s="7">
        <v>0.06</v>
      </c>
      <c r="L15" s="7">
        <v>0</v>
      </c>
      <c r="M15" s="7">
        <v>0.66</v>
      </c>
      <c r="N15" s="7">
        <v>10.6</v>
      </c>
      <c r="O15" s="7">
        <v>47.4</v>
      </c>
      <c r="P15" s="7">
        <v>14.1</v>
      </c>
      <c r="Q15" s="7">
        <v>1.17</v>
      </c>
      <c r="R15" s="3"/>
    </row>
    <row r="16" spans="1:18" ht="15.75" x14ac:dyDescent="0.25">
      <c r="A16" s="6"/>
      <c r="B16" s="21" t="s">
        <v>22</v>
      </c>
      <c r="C16" s="21"/>
      <c r="D16" s="22"/>
      <c r="E16" s="12">
        <v>620</v>
      </c>
      <c r="F16" s="12">
        <f>SUM(F10:F15)</f>
        <v>17.779999999999998</v>
      </c>
      <c r="G16" s="12">
        <f t="shared" ref="G16:Q16" si="0">SUM(G10:G15)</f>
        <v>18.169999999999998</v>
      </c>
      <c r="H16" s="12">
        <f t="shared" si="0"/>
        <v>72.210000000000008</v>
      </c>
      <c r="I16" s="12">
        <f t="shared" si="0"/>
        <v>528</v>
      </c>
      <c r="J16" s="12">
        <f t="shared" si="0"/>
        <v>0.1</v>
      </c>
      <c r="K16" s="12">
        <f t="shared" si="0"/>
        <v>1.2600000000000002</v>
      </c>
      <c r="L16" s="12">
        <f t="shared" si="0"/>
        <v>0.17</v>
      </c>
      <c r="M16" s="12">
        <f t="shared" si="0"/>
        <v>2.3600000000000003</v>
      </c>
      <c r="N16" s="12">
        <f t="shared" si="0"/>
        <v>299.60000000000002</v>
      </c>
      <c r="O16" s="12">
        <f t="shared" si="0"/>
        <v>296.24</v>
      </c>
      <c r="P16" s="12">
        <f t="shared" si="0"/>
        <v>150.9</v>
      </c>
      <c r="Q16" s="12">
        <f t="shared" si="0"/>
        <v>2.6100000000000003</v>
      </c>
      <c r="R16" s="3"/>
    </row>
    <row r="17" spans="1:18" ht="15.75" x14ac:dyDescent="0.25">
      <c r="A17" s="6"/>
      <c r="B17" s="34" t="s">
        <v>23</v>
      </c>
      <c r="C17" s="35"/>
      <c r="D17" s="36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3"/>
    </row>
    <row r="18" spans="1:18" ht="15.75" x14ac:dyDescent="0.25">
      <c r="A18" s="10">
        <v>222</v>
      </c>
      <c r="B18" s="40" t="s">
        <v>43</v>
      </c>
      <c r="C18" s="41"/>
      <c r="D18" s="42"/>
      <c r="E18" s="17" t="s">
        <v>44</v>
      </c>
      <c r="F18" s="11">
        <v>13.68</v>
      </c>
      <c r="G18" s="11">
        <v>10.87</v>
      </c>
      <c r="H18" s="11">
        <v>20</v>
      </c>
      <c r="I18" s="11">
        <v>233</v>
      </c>
      <c r="J18" s="11">
        <v>0.04</v>
      </c>
      <c r="K18" s="11">
        <v>0.17</v>
      </c>
      <c r="L18" s="11">
        <v>0.05</v>
      </c>
      <c r="M18" s="11">
        <v>1.5</v>
      </c>
      <c r="N18" s="11">
        <v>129.56</v>
      </c>
      <c r="O18" s="11">
        <v>176.51</v>
      </c>
      <c r="P18" s="11">
        <v>1.35</v>
      </c>
      <c r="Q18" s="11">
        <v>0.05</v>
      </c>
      <c r="R18" s="18"/>
    </row>
    <row r="19" spans="1:18" ht="15.75" x14ac:dyDescent="0.25">
      <c r="A19" s="6">
        <v>379</v>
      </c>
      <c r="B19" s="31" t="s">
        <v>39</v>
      </c>
      <c r="C19" s="32"/>
      <c r="D19" s="33"/>
      <c r="E19" s="7">
        <v>200</v>
      </c>
      <c r="F19" s="7">
        <v>6.58</v>
      </c>
      <c r="G19" s="7">
        <v>7.04</v>
      </c>
      <c r="H19" s="7">
        <v>98.25</v>
      </c>
      <c r="I19" s="7">
        <v>430</v>
      </c>
      <c r="J19" s="7">
        <v>0.5</v>
      </c>
      <c r="K19" s="7">
        <v>0.6</v>
      </c>
      <c r="L19" s="7">
        <v>0.06</v>
      </c>
      <c r="M19" s="7">
        <v>0.6</v>
      </c>
      <c r="N19" s="7">
        <v>200.76</v>
      </c>
      <c r="O19" s="7">
        <v>130.65</v>
      </c>
      <c r="P19" s="7">
        <v>20.45</v>
      </c>
      <c r="Q19" s="7">
        <v>0.1</v>
      </c>
      <c r="R19" s="3"/>
    </row>
    <row r="20" spans="1:18" ht="15.75" x14ac:dyDescent="0.25">
      <c r="A20" s="6"/>
      <c r="B20" s="26" t="s">
        <v>35</v>
      </c>
      <c r="C20" s="27"/>
      <c r="D20" s="28"/>
      <c r="E20" s="12">
        <v>480</v>
      </c>
      <c r="F20" s="12">
        <f>SUM(F18:F19)</f>
        <v>20.259999999999998</v>
      </c>
      <c r="G20" s="12">
        <f t="shared" ref="G20:Q20" si="1">SUM(G18:G19)</f>
        <v>17.91</v>
      </c>
      <c r="H20" s="12">
        <f t="shared" si="1"/>
        <v>118.25</v>
      </c>
      <c r="I20" s="12">
        <f t="shared" si="1"/>
        <v>663</v>
      </c>
      <c r="J20" s="12">
        <f t="shared" si="1"/>
        <v>0.54</v>
      </c>
      <c r="K20" s="12">
        <f t="shared" si="1"/>
        <v>0.77</v>
      </c>
      <c r="L20" s="12">
        <f t="shared" si="1"/>
        <v>0.11</v>
      </c>
      <c r="M20" s="12">
        <f t="shared" si="1"/>
        <v>2.1</v>
      </c>
      <c r="N20" s="12">
        <f t="shared" si="1"/>
        <v>330.32</v>
      </c>
      <c r="O20" s="12">
        <f t="shared" si="1"/>
        <v>307.15999999999997</v>
      </c>
      <c r="P20" s="12">
        <f t="shared" si="1"/>
        <v>21.8</v>
      </c>
      <c r="Q20" s="12">
        <f t="shared" si="1"/>
        <v>0.15000000000000002</v>
      </c>
      <c r="R20" s="3"/>
    </row>
    <row r="21" spans="1:18" ht="15.75" x14ac:dyDescent="0.25">
      <c r="A21" s="6"/>
      <c r="B21" s="34" t="s">
        <v>24</v>
      </c>
      <c r="C21" s="35"/>
      <c r="D21" s="3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</row>
    <row r="22" spans="1:18" ht="15.75" x14ac:dyDescent="0.25">
      <c r="A22" s="6">
        <v>71</v>
      </c>
      <c r="B22" s="16" t="s">
        <v>34</v>
      </c>
      <c r="C22" s="16"/>
      <c r="D22" s="16"/>
      <c r="E22" s="7">
        <v>100</v>
      </c>
      <c r="F22" s="7">
        <v>1.6</v>
      </c>
      <c r="G22" s="7">
        <v>4.9000000000000004</v>
      </c>
      <c r="H22" s="7">
        <v>11</v>
      </c>
      <c r="I22" s="7">
        <v>412</v>
      </c>
      <c r="J22" s="7">
        <v>0.01</v>
      </c>
      <c r="K22" s="7">
        <v>12</v>
      </c>
      <c r="L22" s="7">
        <v>0.3</v>
      </c>
      <c r="M22" s="7">
        <v>0.38</v>
      </c>
      <c r="N22" s="7">
        <v>30.6</v>
      </c>
      <c r="O22" s="7">
        <v>20.399999999999999</v>
      </c>
      <c r="P22" s="7">
        <v>10.199999999999999</v>
      </c>
      <c r="Q22" s="7">
        <v>0.78</v>
      </c>
      <c r="R22" s="3"/>
    </row>
    <row r="23" spans="1:18" ht="15.75" x14ac:dyDescent="0.25">
      <c r="A23" s="6">
        <v>102</v>
      </c>
      <c r="B23" s="16" t="s">
        <v>45</v>
      </c>
      <c r="C23" s="16"/>
      <c r="D23" s="16"/>
      <c r="E23" s="7">
        <v>300</v>
      </c>
      <c r="F23" s="7">
        <v>5.23</v>
      </c>
      <c r="G23" s="7">
        <v>3.99</v>
      </c>
      <c r="H23" s="7">
        <v>17.72</v>
      </c>
      <c r="I23" s="7">
        <v>128</v>
      </c>
      <c r="J23" s="7">
        <v>0.13</v>
      </c>
      <c r="K23" s="7">
        <v>2</v>
      </c>
      <c r="L23" s="7">
        <v>0.03</v>
      </c>
      <c r="M23" s="7">
        <v>1</v>
      </c>
      <c r="N23" s="7">
        <v>45.28</v>
      </c>
      <c r="O23" s="7">
        <v>122.19</v>
      </c>
      <c r="P23" s="7">
        <v>4.6900000000000004</v>
      </c>
      <c r="Q23" s="7">
        <v>0.01</v>
      </c>
      <c r="R23" s="3"/>
    </row>
    <row r="24" spans="1:18" ht="15.75" x14ac:dyDescent="0.25">
      <c r="A24" s="6">
        <v>284</v>
      </c>
      <c r="B24" s="16" t="s">
        <v>59</v>
      </c>
      <c r="C24" s="16"/>
      <c r="D24" s="16"/>
      <c r="E24" s="9" t="s">
        <v>46</v>
      </c>
      <c r="F24" s="7">
        <v>9.32</v>
      </c>
      <c r="G24" s="7">
        <v>12.23</v>
      </c>
      <c r="H24" s="7">
        <v>18.010000000000002</v>
      </c>
      <c r="I24" s="7">
        <v>219</v>
      </c>
      <c r="J24" s="7">
        <v>0.12</v>
      </c>
      <c r="K24" s="7">
        <v>9.64</v>
      </c>
      <c r="L24" s="7">
        <v>0.01</v>
      </c>
      <c r="M24" s="7">
        <v>1.82</v>
      </c>
      <c r="N24" s="7">
        <v>16.489999999999998</v>
      </c>
      <c r="O24" s="7">
        <v>129.4</v>
      </c>
      <c r="P24" s="7">
        <v>31.98</v>
      </c>
      <c r="Q24" s="7">
        <v>1.91</v>
      </c>
      <c r="R24" s="19"/>
    </row>
    <row r="25" spans="1:18" ht="15.75" x14ac:dyDescent="0.25">
      <c r="A25" s="6">
        <v>342</v>
      </c>
      <c r="B25" s="16" t="s">
        <v>47</v>
      </c>
      <c r="C25" s="16"/>
      <c r="D25" s="16"/>
      <c r="E25" s="7">
        <v>200</v>
      </c>
      <c r="F25" s="7">
        <v>0.76</v>
      </c>
      <c r="G25" s="7">
        <v>0.75</v>
      </c>
      <c r="H25" s="7">
        <v>126.82</v>
      </c>
      <c r="I25" s="7">
        <v>517</v>
      </c>
      <c r="J25" s="7">
        <v>0.05</v>
      </c>
      <c r="K25" s="7">
        <v>30</v>
      </c>
      <c r="L25" s="7">
        <v>0.03</v>
      </c>
      <c r="M25" s="7">
        <v>0.2</v>
      </c>
      <c r="N25" s="7">
        <v>30.96</v>
      </c>
      <c r="O25" s="7">
        <v>19.8</v>
      </c>
      <c r="P25" s="7">
        <v>16.2</v>
      </c>
      <c r="Q25" s="7">
        <v>4.28</v>
      </c>
      <c r="R25" s="3"/>
    </row>
    <row r="26" spans="1:18" ht="15.75" x14ac:dyDescent="0.25">
      <c r="A26" s="6"/>
      <c r="B26" s="16" t="s">
        <v>20</v>
      </c>
      <c r="C26" s="16"/>
      <c r="D26" s="16"/>
      <c r="E26" s="7">
        <v>80</v>
      </c>
      <c r="F26" s="7">
        <v>5.13</v>
      </c>
      <c r="G26" s="7">
        <v>0.93</v>
      </c>
      <c r="H26" s="7">
        <v>24.93</v>
      </c>
      <c r="I26" s="7">
        <v>128</v>
      </c>
      <c r="J26" s="7">
        <v>0.02</v>
      </c>
      <c r="K26" s="7">
        <v>0.5</v>
      </c>
      <c r="L26" s="7">
        <v>0.02</v>
      </c>
      <c r="M26" s="7">
        <v>0.7</v>
      </c>
      <c r="N26" s="7">
        <v>22</v>
      </c>
      <c r="O26" s="7">
        <v>29.33</v>
      </c>
      <c r="P26" s="7">
        <v>7</v>
      </c>
      <c r="Q26" s="7">
        <v>0.02</v>
      </c>
      <c r="R26" s="3"/>
    </row>
    <row r="27" spans="1:18" ht="15.75" x14ac:dyDescent="0.25">
      <c r="A27" s="6"/>
      <c r="B27" s="31" t="s">
        <v>21</v>
      </c>
      <c r="C27" s="32"/>
      <c r="D27" s="33"/>
      <c r="E27" s="7">
        <v>50</v>
      </c>
      <c r="F27" s="7">
        <v>3.4</v>
      </c>
      <c r="G27" s="7">
        <v>0.64</v>
      </c>
      <c r="H27" s="7">
        <v>14.8</v>
      </c>
      <c r="I27" s="7">
        <v>79</v>
      </c>
      <c r="J27" s="7">
        <v>0.11</v>
      </c>
      <c r="K27" s="7">
        <v>0.2</v>
      </c>
      <c r="L27" s="7">
        <v>0.01</v>
      </c>
      <c r="M27" s="7">
        <v>0.67</v>
      </c>
      <c r="N27" s="7">
        <v>17.2</v>
      </c>
      <c r="O27" s="7">
        <v>105.6</v>
      </c>
      <c r="P27" s="7">
        <v>10</v>
      </c>
      <c r="Q27" s="8">
        <v>16</v>
      </c>
      <c r="R27" s="3"/>
    </row>
    <row r="28" spans="1:18" ht="15.75" x14ac:dyDescent="0.25">
      <c r="A28" s="6"/>
      <c r="B28" s="26" t="s">
        <v>48</v>
      </c>
      <c r="C28" s="27"/>
      <c r="D28" s="28"/>
      <c r="E28" s="12">
        <v>1130</v>
      </c>
      <c r="F28" s="12">
        <f>SUM(F22:F27)</f>
        <v>25.439999999999998</v>
      </c>
      <c r="G28" s="12">
        <f t="shared" ref="G28:Q28" si="2">SUM(G22:G27)</f>
        <v>23.44</v>
      </c>
      <c r="H28" s="12">
        <f t="shared" si="2"/>
        <v>213.28000000000003</v>
      </c>
      <c r="I28" s="12">
        <f t="shared" si="2"/>
        <v>1483</v>
      </c>
      <c r="J28" s="12">
        <f t="shared" si="2"/>
        <v>0.44</v>
      </c>
      <c r="K28" s="12">
        <f t="shared" si="2"/>
        <v>54.34</v>
      </c>
      <c r="L28" s="12">
        <f t="shared" si="2"/>
        <v>0.4</v>
      </c>
      <c r="M28" s="12">
        <f t="shared" si="2"/>
        <v>4.7700000000000005</v>
      </c>
      <c r="N28" s="12">
        <f t="shared" si="2"/>
        <v>162.52999999999997</v>
      </c>
      <c r="O28" s="12">
        <f t="shared" si="2"/>
        <v>426.72</v>
      </c>
      <c r="P28" s="12">
        <f t="shared" si="2"/>
        <v>80.070000000000007</v>
      </c>
      <c r="Q28" s="12">
        <f t="shared" si="2"/>
        <v>23</v>
      </c>
      <c r="R28" s="3"/>
    </row>
    <row r="29" spans="1:18" ht="15.75" x14ac:dyDescent="0.25">
      <c r="A29" s="6"/>
      <c r="B29" s="34" t="s">
        <v>25</v>
      </c>
      <c r="C29" s="35"/>
      <c r="D29" s="3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"/>
    </row>
    <row r="30" spans="1:18" ht="15.75" x14ac:dyDescent="0.25">
      <c r="A30" s="6"/>
      <c r="B30" s="16" t="s">
        <v>33</v>
      </c>
      <c r="C30" s="16"/>
      <c r="D30" s="16"/>
      <c r="E30" s="7" t="s">
        <v>40</v>
      </c>
      <c r="F30" s="7">
        <v>0.86</v>
      </c>
      <c r="G30" s="7">
        <v>0.19</v>
      </c>
      <c r="H30" s="7">
        <v>7.37</v>
      </c>
      <c r="I30" s="7">
        <v>35</v>
      </c>
      <c r="J30" s="7">
        <v>0.03</v>
      </c>
      <c r="K30" s="7">
        <v>20</v>
      </c>
      <c r="L30" s="7">
        <v>0.03</v>
      </c>
      <c r="M30" s="7">
        <v>0.4</v>
      </c>
      <c r="N30" s="7">
        <v>20.6</v>
      </c>
      <c r="O30" s="7">
        <v>10.7</v>
      </c>
      <c r="P30" s="7">
        <v>11.7</v>
      </c>
      <c r="Q30" s="7">
        <v>0.27</v>
      </c>
      <c r="R30" s="3"/>
    </row>
    <row r="31" spans="1:18" ht="15.75" x14ac:dyDescent="0.25">
      <c r="A31" s="6"/>
      <c r="B31" s="26" t="s">
        <v>49</v>
      </c>
      <c r="C31" s="27"/>
      <c r="D31" s="28"/>
      <c r="E31" s="12">
        <v>200</v>
      </c>
      <c r="F31" s="12">
        <f>F30</f>
        <v>0.86</v>
      </c>
      <c r="G31" s="12">
        <f>G30</f>
        <v>0.19</v>
      </c>
      <c r="H31" s="12">
        <f>H30</f>
        <v>7.37</v>
      </c>
      <c r="I31" s="12">
        <f>I30</f>
        <v>35</v>
      </c>
      <c r="J31" s="12">
        <f t="shared" ref="J31:Q31" si="3">J30</f>
        <v>0.03</v>
      </c>
      <c r="K31" s="12">
        <f t="shared" si="3"/>
        <v>20</v>
      </c>
      <c r="L31" s="12">
        <f t="shared" si="3"/>
        <v>0.03</v>
      </c>
      <c r="M31" s="12">
        <f t="shared" si="3"/>
        <v>0.4</v>
      </c>
      <c r="N31" s="12">
        <f t="shared" si="3"/>
        <v>20.6</v>
      </c>
      <c r="O31" s="12">
        <f t="shared" si="3"/>
        <v>10.7</v>
      </c>
      <c r="P31" s="12">
        <f t="shared" si="3"/>
        <v>11.7</v>
      </c>
      <c r="Q31" s="12">
        <f t="shared" si="3"/>
        <v>0.27</v>
      </c>
      <c r="R31" s="3"/>
    </row>
    <row r="32" spans="1:18" ht="15.75" x14ac:dyDescent="0.25">
      <c r="A32" s="6"/>
      <c r="B32" s="34" t="s">
        <v>26</v>
      </c>
      <c r="C32" s="35"/>
      <c r="D32" s="36"/>
      <c r="E32" s="7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3"/>
    </row>
    <row r="33" spans="1:18" ht="15.75" x14ac:dyDescent="0.25">
      <c r="A33" s="6">
        <v>14</v>
      </c>
      <c r="B33" s="31" t="s">
        <v>19</v>
      </c>
      <c r="C33" s="32"/>
      <c r="D33" s="33"/>
      <c r="E33" s="7">
        <v>10</v>
      </c>
      <c r="F33" s="7">
        <v>7.0000000000000007E-2</v>
      </c>
      <c r="G33" s="7">
        <v>6.86</v>
      </c>
      <c r="H33" s="7">
        <v>0.09</v>
      </c>
      <c r="I33" s="7">
        <v>62</v>
      </c>
      <c r="J33" s="8">
        <v>0</v>
      </c>
      <c r="K33" s="8">
        <v>0</v>
      </c>
      <c r="L33" s="7">
        <v>7.0000000000000007E-2</v>
      </c>
      <c r="M33" s="7">
        <v>0.1</v>
      </c>
      <c r="N33" s="7">
        <v>1.58</v>
      </c>
      <c r="O33" s="7">
        <v>2.2599999999999998</v>
      </c>
      <c r="P33" s="7">
        <v>0.03</v>
      </c>
      <c r="Q33" s="7">
        <v>0.01</v>
      </c>
      <c r="R33" s="3"/>
    </row>
    <row r="34" spans="1:18" ht="15.75" x14ac:dyDescent="0.25">
      <c r="A34" s="23">
        <v>52</v>
      </c>
      <c r="B34" s="53" t="s">
        <v>50</v>
      </c>
      <c r="C34" s="54"/>
      <c r="D34" s="55"/>
      <c r="E34" s="7">
        <v>100</v>
      </c>
      <c r="F34" s="7">
        <v>0.81</v>
      </c>
      <c r="G34" s="7">
        <v>3.21</v>
      </c>
      <c r="H34" s="7">
        <v>1.02</v>
      </c>
      <c r="I34" s="7">
        <v>51</v>
      </c>
      <c r="J34" s="7">
        <v>0.01</v>
      </c>
      <c r="K34" s="7">
        <v>1</v>
      </c>
      <c r="L34" s="7">
        <v>0.04</v>
      </c>
      <c r="M34" s="7">
        <v>0.06</v>
      </c>
      <c r="N34" s="7">
        <v>18.559999999999999</v>
      </c>
      <c r="O34" s="7">
        <v>21.32</v>
      </c>
      <c r="P34" s="7">
        <v>10.91</v>
      </c>
      <c r="Q34" s="7">
        <v>0.7</v>
      </c>
      <c r="R34" s="24"/>
    </row>
    <row r="35" spans="1:18" ht="15.75" x14ac:dyDescent="0.25">
      <c r="A35" s="10">
        <v>261</v>
      </c>
      <c r="B35" s="40" t="s">
        <v>51</v>
      </c>
      <c r="C35" s="41"/>
      <c r="D35" s="42"/>
      <c r="E35" s="11" t="s">
        <v>52</v>
      </c>
      <c r="F35" s="11">
        <v>17.53</v>
      </c>
      <c r="G35" s="11">
        <v>11.96</v>
      </c>
      <c r="H35" s="11">
        <v>11.14</v>
      </c>
      <c r="I35" s="11">
        <v>241</v>
      </c>
      <c r="J35" s="11">
        <v>0.22</v>
      </c>
      <c r="K35" s="11">
        <v>16.489999999999998</v>
      </c>
      <c r="L35" s="11">
        <v>0.6</v>
      </c>
      <c r="M35" s="11">
        <v>1.3</v>
      </c>
      <c r="N35" s="11">
        <v>38.630000000000003</v>
      </c>
      <c r="O35" s="11">
        <v>310.51</v>
      </c>
      <c r="P35" s="11">
        <v>22.29</v>
      </c>
      <c r="Q35" s="11">
        <v>6.69</v>
      </c>
      <c r="R35" s="18"/>
    </row>
    <row r="36" spans="1:18" ht="15.75" x14ac:dyDescent="0.25">
      <c r="A36" s="6">
        <v>171</v>
      </c>
      <c r="B36" s="31" t="s">
        <v>53</v>
      </c>
      <c r="C36" s="32"/>
      <c r="D36" s="33"/>
      <c r="E36" s="7">
        <v>200</v>
      </c>
      <c r="F36" s="7">
        <v>8.4499999999999993</v>
      </c>
      <c r="G36" s="7">
        <v>5.49</v>
      </c>
      <c r="H36" s="7">
        <v>40.17</v>
      </c>
      <c r="I36" s="7">
        <v>244</v>
      </c>
      <c r="J36" s="7">
        <v>0.22</v>
      </c>
      <c r="K36" s="8">
        <v>0</v>
      </c>
      <c r="L36" s="7">
        <v>0.01</v>
      </c>
      <c r="M36" s="8">
        <v>0</v>
      </c>
      <c r="N36" s="7">
        <v>13.29</v>
      </c>
      <c r="O36" s="7">
        <v>185.21</v>
      </c>
      <c r="P36" s="7">
        <v>3.56</v>
      </c>
      <c r="Q36" s="7">
        <v>0.01</v>
      </c>
      <c r="R36" s="3"/>
    </row>
    <row r="37" spans="1:18" ht="15.75" x14ac:dyDescent="0.25">
      <c r="A37" s="6">
        <v>389</v>
      </c>
      <c r="B37" s="31" t="s">
        <v>27</v>
      </c>
      <c r="C37" s="32"/>
      <c r="D37" s="33"/>
      <c r="E37" s="7" t="s">
        <v>40</v>
      </c>
      <c r="F37" s="7">
        <v>0.75</v>
      </c>
      <c r="G37" s="7">
        <v>0.08</v>
      </c>
      <c r="H37" s="7">
        <v>20.57</v>
      </c>
      <c r="I37" s="7">
        <v>85</v>
      </c>
      <c r="J37" s="7">
        <v>0.01</v>
      </c>
      <c r="K37" s="7">
        <v>1.01</v>
      </c>
      <c r="L37" s="7">
        <v>0.01</v>
      </c>
      <c r="M37" s="7">
        <v>0.1</v>
      </c>
      <c r="N37" s="7">
        <v>11.12</v>
      </c>
      <c r="O37" s="7">
        <v>15.14</v>
      </c>
      <c r="P37" s="7">
        <v>1.44</v>
      </c>
      <c r="Q37" s="7">
        <v>0.2</v>
      </c>
      <c r="R37" s="3"/>
    </row>
    <row r="38" spans="1:18" ht="15.75" x14ac:dyDescent="0.25">
      <c r="A38" s="6"/>
      <c r="B38" s="31" t="s">
        <v>20</v>
      </c>
      <c r="C38" s="32"/>
      <c r="D38" s="33"/>
      <c r="E38" s="7">
        <v>60</v>
      </c>
      <c r="F38" s="7">
        <v>6.8</v>
      </c>
      <c r="G38" s="7">
        <v>1.28</v>
      </c>
      <c r="H38" s="7">
        <v>29.6</v>
      </c>
      <c r="I38" s="7">
        <v>158</v>
      </c>
      <c r="J38" s="7">
        <v>0.02</v>
      </c>
      <c r="K38" s="7">
        <v>0.4</v>
      </c>
      <c r="L38" s="7">
        <v>0.02</v>
      </c>
      <c r="M38" s="7">
        <v>0.48</v>
      </c>
      <c r="N38" s="7">
        <v>34.4</v>
      </c>
      <c r="O38" s="7">
        <v>71.2</v>
      </c>
      <c r="P38" s="7">
        <v>20</v>
      </c>
      <c r="Q38" s="7">
        <v>0.6</v>
      </c>
      <c r="R38" s="3"/>
    </row>
    <row r="39" spans="1:18" ht="15.75" x14ac:dyDescent="0.25">
      <c r="A39" s="25"/>
      <c r="B39" s="31" t="s">
        <v>21</v>
      </c>
      <c r="C39" s="32"/>
      <c r="D39" s="33"/>
      <c r="E39" s="7">
        <v>20</v>
      </c>
      <c r="F39" s="7">
        <v>3.08</v>
      </c>
      <c r="G39" s="7">
        <v>0.56000000000000005</v>
      </c>
      <c r="H39" s="7">
        <v>14.96</v>
      </c>
      <c r="I39" s="7">
        <v>77</v>
      </c>
      <c r="J39" s="7">
        <v>0.02</v>
      </c>
      <c r="K39" s="7">
        <v>0.2</v>
      </c>
      <c r="L39" s="7">
        <v>0.01</v>
      </c>
      <c r="M39" s="7">
        <v>0.42</v>
      </c>
      <c r="N39" s="7">
        <v>13.2</v>
      </c>
      <c r="O39" s="7">
        <v>27.6</v>
      </c>
      <c r="P39" s="7">
        <v>4</v>
      </c>
      <c r="Q39" s="7">
        <v>1.17</v>
      </c>
      <c r="R39" s="3"/>
    </row>
    <row r="40" spans="1:18" ht="15.75" x14ac:dyDescent="0.25">
      <c r="A40" s="6"/>
      <c r="B40" s="26" t="s">
        <v>54</v>
      </c>
      <c r="C40" s="27"/>
      <c r="D40" s="28"/>
      <c r="E40" s="12">
        <v>790</v>
      </c>
      <c r="F40" s="12">
        <f>SUM(F33:F39)</f>
        <v>37.489999999999995</v>
      </c>
      <c r="G40" s="12">
        <f t="shared" ref="G40:Q40" si="4">SUM(G33:G39)</f>
        <v>29.44</v>
      </c>
      <c r="H40" s="12">
        <f t="shared" si="4"/>
        <v>117.55000000000001</v>
      </c>
      <c r="I40" s="12">
        <f t="shared" si="4"/>
        <v>918</v>
      </c>
      <c r="J40" s="12">
        <f t="shared" si="4"/>
        <v>0.5</v>
      </c>
      <c r="K40" s="12">
        <f t="shared" si="4"/>
        <v>19.099999999999998</v>
      </c>
      <c r="L40" s="12">
        <f t="shared" si="4"/>
        <v>0.76</v>
      </c>
      <c r="M40" s="12">
        <f t="shared" si="4"/>
        <v>2.46</v>
      </c>
      <c r="N40" s="12">
        <f t="shared" si="4"/>
        <v>130.78</v>
      </c>
      <c r="O40" s="12">
        <f t="shared" si="4"/>
        <v>633.24</v>
      </c>
      <c r="P40" s="12">
        <f t="shared" si="4"/>
        <v>62.23</v>
      </c>
      <c r="Q40" s="12">
        <f t="shared" si="4"/>
        <v>9.3800000000000008</v>
      </c>
      <c r="R40" s="3"/>
    </row>
    <row r="41" spans="1:18" ht="15.75" x14ac:dyDescent="0.25">
      <c r="A41" s="6"/>
      <c r="B41" s="34" t="s">
        <v>28</v>
      </c>
      <c r="C41" s="35"/>
      <c r="D41" s="3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3"/>
    </row>
    <row r="42" spans="1:18" ht="15.75" x14ac:dyDescent="0.25">
      <c r="A42" s="10">
        <v>386</v>
      </c>
      <c r="B42" s="40" t="s">
        <v>55</v>
      </c>
      <c r="C42" s="41"/>
      <c r="D42" s="42"/>
      <c r="E42" s="11" t="s">
        <v>40</v>
      </c>
      <c r="F42" s="11">
        <v>2.8</v>
      </c>
      <c r="G42" s="11">
        <v>2.5</v>
      </c>
      <c r="H42" s="11">
        <v>9.1</v>
      </c>
      <c r="I42" s="11">
        <v>71</v>
      </c>
      <c r="J42" s="11">
        <v>0.3</v>
      </c>
      <c r="K42" s="11">
        <v>0.02</v>
      </c>
      <c r="L42" s="11">
        <v>0.02</v>
      </c>
      <c r="M42" s="11">
        <v>0.3</v>
      </c>
      <c r="N42" s="11">
        <v>148</v>
      </c>
      <c r="O42" s="11">
        <v>150</v>
      </c>
      <c r="P42" s="11">
        <v>1</v>
      </c>
      <c r="Q42" s="11">
        <v>0.01</v>
      </c>
      <c r="R42" s="18"/>
    </row>
    <row r="43" spans="1:18" ht="15.75" x14ac:dyDescent="0.25">
      <c r="A43" s="6"/>
      <c r="B43" s="26" t="s">
        <v>29</v>
      </c>
      <c r="C43" s="27"/>
      <c r="D43" s="28"/>
      <c r="E43" s="12">
        <v>200</v>
      </c>
      <c r="F43" s="12">
        <f>F42</f>
        <v>2.8</v>
      </c>
      <c r="G43" s="12">
        <f>G42</f>
        <v>2.5</v>
      </c>
      <c r="H43" s="12">
        <f>H42</f>
        <v>9.1</v>
      </c>
      <c r="I43" s="12">
        <f>I42</f>
        <v>71</v>
      </c>
      <c r="J43" s="12">
        <f t="shared" ref="J43:Q43" si="5">J42</f>
        <v>0.3</v>
      </c>
      <c r="K43" s="12">
        <f t="shared" si="5"/>
        <v>0.02</v>
      </c>
      <c r="L43" s="12">
        <f t="shared" si="5"/>
        <v>0.02</v>
      </c>
      <c r="M43" s="12">
        <f t="shared" si="5"/>
        <v>0.3</v>
      </c>
      <c r="N43" s="12">
        <f t="shared" si="5"/>
        <v>148</v>
      </c>
      <c r="O43" s="12">
        <f t="shared" si="5"/>
        <v>150</v>
      </c>
      <c r="P43" s="12">
        <f t="shared" si="5"/>
        <v>1</v>
      </c>
      <c r="Q43" s="12">
        <f t="shared" si="5"/>
        <v>0.01</v>
      </c>
      <c r="R43" s="3"/>
    </row>
    <row r="44" spans="1:18" ht="15.75" x14ac:dyDescent="0.25">
      <c r="A44" s="6"/>
      <c r="B44" s="20" t="s">
        <v>56</v>
      </c>
      <c r="C44" s="16"/>
      <c r="D44" s="16"/>
      <c r="E44" s="12">
        <f>E16+E20+E28+E31+E40+E43</f>
        <v>3420</v>
      </c>
      <c r="F44" s="12">
        <f t="shared" ref="F44:Q44" si="6">F16+F20+F28+F31+F40+F43</f>
        <v>104.62999999999998</v>
      </c>
      <c r="G44" s="12">
        <f t="shared" si="6"/>
        <v>91.649999999999991</v>
      </c>
      <c r="H44" s="12">
        <f t="shared" si="6"/>
        <v>537.7600000000001</v>
      </c>
      <c r="I44" s="12">
        <f t="shared" si="6"/>
        <v>3698</v>
      </c>
      <c r="J44" s="12">
        <f t="shared" si="6"/>
        <v>1.9100000000000001</v>
      </c>
      <c r="K44" s="12">
        <f t="shared" si="6"/>
        <v>95.49</v>
      </c>
      <c r="L44" s="12">
        <f t="shared" si="6"/>
        <v>1.4900000000000002</v>
      </c>
      <c r="M44" s="12">
        <f t="shared" si="6"/>
        <v>12.39</v>
      </c>
      <c r="N44" s="12">
        <f t="shared" si="6"/>
        <v>1091.83</v>
      </c>
      <c r="O44" s="12">
        <f t="shared" si="6"/>
        <v>1824.06</v>
      </c>
      <c r="P44" s="12">
        <f t="shared" si="6"/>
        <v>327.70000000000005</v>
      </c>
      <c r="Q44" s="12">
        <f t="shared" si="6"/>
        <v>35.42</v>
      </c>
      <c r="R44" s="3"/>
    </row>
    <row r="45" spans="1:18" ht="15.75" x14ac:dyDescent="0.25">
      <c r="A45" s="1"/>
      <c r="B45" s="4"/>
      <c r="C45" s="4"/>
      <c r="D45" s="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3"/>
    </row>
  </sheetData>
  <mergeCells count="37">
    <mergeCell ref="B40:D40"/>
    <mergeCell ref="B41:D41"/>
    <mergeCell ref="B42:D42"/>
    <mergeCell ref="B43:D43"/>
    <mergeCell ref="A1:L1"/>
    <mergeCell ref="A2:D2"/>
    <mergeCell ref="B34:D34"/>
    <mergeCell ref="B35:D35"/>
    <mergeCell ref="B36:D36"/>
    <mergeCell ref="B37:D37"/>
    <mergeCell ref="B38:D38"/>
    <mergeCell ref="B39:D39"/>
    <mergeCell ref="B27:D27"/>
    <mergeCell ref="B28:D28"/>
    <mergeCell ref="B29:D29"/>
    <mergeCell ref="B31:D31"/>
    <mergeCell ref="B32:D32"/>
    <mergeCell ref="B33:D33"/>
    <mergeCell ref="B15:D15"/>
    <mergeCell ref="B17:D17"/>
    <mergeCell ref="B18:D18"/>
    <mergeCell ref="B19:D19"/>
    <mergeCell ref="B20:D20"/>
    <mergeCell ref="B21:D21"/>
    <mergeCell ref="B13:D13"/>
    <mergeCell ref="A5:R5"/>
    <mergeCell ref="A6:A7"/>
    <mergeCell ref="B6:D7"/>
    <mergeCell ref="E6:E7"/>
    <mergeCell ref="F6:H6"/>
    <mergeCell ref="I6:I7"/>
    <mergeCell ref="N6:Q6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2024-09-24T10:35:38Z</dcterms:modified>
</cp:coreProperties>
</file>