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9052EE6B-5DE7-4901-83B9-3440768CB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1" l="1"/>
  <c r="Q43" i="11"/>
  <c r="P43" i="11"/>
  <c r="O43" i="11"/>
  <c r="N43" i="11"/>
  <c r="M43" i="11"/>
  <c r="L43" i="11"/>
  <c r="K43" i="11"/>
  <c r="J43" i="11"/>
  <c r="I43" i="11"/>
  <c r="H43" i="11"/>
  <c r="G43" i="11"/>
  <c r="F43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Q16" i="11"/>
  <c r="Q44" i="11" s="1"/>
  <c r="P16" i="11"/>
  <c r="P44" i="11" s="1"/>
  <c r="O16" i="11"/>
  <c r="N16" i="11"/>
  <c r="M16" i="11"/>
  <c r="L16" i="11"/>
  <c r="K16" i="11"/>
  <c r="J16" i="11"/>
  <c r="I16" i="11"/>
  <c r="H16" i="11"/>
  <c r="G16" i="11"/>
  <c r="F16" i="11"/>
  <c r="F44" i="11" l="1"/>
  <c r="G44" i="11"/>
  <c r="H44" i="11"/>
  <c r="I44" i="11"/>
  <c r="J44" i="11"/>
  <c r="K44" i="11"/>
  <c r="O44" i="11"/>
  <c r="L44" i="11"/>
  <c r="M44" i="11"/>
  <c r="N44" i="11"/>
</calcChain>
</file>

<file path=xl/sharedStrings.xml><?xml version="1.0" encoding="utf-8"?>
<sst xmlns="http://schemas.openxmlformats.org/spreadsheetml/2006/main" count="68" uniqueCount="62">
  <si>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</si>
  <si>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</si>
  <si>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</si>
  <si>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</si>
  <si>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</si>
  <si>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</si>
  <si>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</si>
  <si>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</si>
  <si>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</si>
  <si>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</si>
  <si>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</si>
  <si>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</si>
  <si>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</si>
  <si>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</si>
  <si>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</si>
  <si>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</si>
  <si>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</si>
  <si>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</si>
  <si>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</si>
  <si>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</si>
  <si>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</si>
  <si>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</si>
  <si>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</si>
  <si>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</si>
  <si>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</si>
  <si>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Ужин</t>
  </si>
  <si>
    <t>Макаронник с мясом (говядина)</t>
  </si>
  <si>
    <t>Сок фруктовый (завод. упаковка)</t>
  </si>
  <si>
    <t>200/1шт</t>
  </si>
  <si>
    <t xml:space="preserve">   200/1шт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</si>
  <si>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</si>
  <si>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</si>
  <si>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</si>
  <si>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</si>
  <si>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</si>
  <si>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 xml:space="preserve">Апельсины </t>
  </si>
  <si>
    <t>Всего в 2-й завтак</t>
  </si>
  <si>
    <t>100/300</t>
  </si>
  <si>
    <t xml:space="preserve">                                        Категории: Школьники 12 лет и старше</t>
  </si>
  <si>
    <t>Всего в обед</t>
  </si>
  <si>
    <t>250/10/10</t>
  </si>
  <si>
    <t>150/50/15</t>
  </si>
  <si>
    <t>Всего  в полдик</t>
  </si>
  <si>
    <t>Каша жидкая молочная рисовая</t>
  </si>
  <si>
    <r>
      <t>Бутерброд с колбасой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докторской</t>
    </r>
  </si>
  <si>
    <t>20/30</t>
  </si>
  <si>
    <t>Конфеты шоколадные</t>
  </si>
  <si>
    <t>Суп картофельный с горохом                            250</t>
  </si>
  <si>
    <t>Жаркое по-домашнему</t>
  </si>
  <si>
    <t>Компот из свежих яблок</t>
  </si>
  <si>
    <t>Полдик</t>
  </si>
  <si>
    <t>Блины с повидлом</t>
  </si>
  <si>
    <t xml:space="preserve">   150/60</t>
  </si>
  <si>
    <t>Какао с молоком</t>
  </si>
  <si>
    <t>Икра кабачковая консервированная</t>
  </si>
  <si>
    <t xml:space="preserve"> 100/300</t>
  </si>
  <si>
    <t>2-й Ужин</t>
  </si>
  <si>
    <t>Йогурт фруктово-ягодный 2,5% жирности</t>
  </si>
  <si>
    <t>Всего в 2 неделю суббота</t>
  </si>
  <si>
    <t>Меню на 21.09.2024 г.</t>
  </si>
  <si>
    <t>Чай с молоком сахаром</t>
  </si>
  <si>
    <t>Икра баклажанная консер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</si>
</sst>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4" borderId="13" xfId="0" applyFont="1" applyFill="1" applyBorder="1"/>
    <xf numFmtId="0" fontId="2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6D28-646C-40E3-B094-E2447B98549A}">
  <dimension ref="A1:R45"/>
  <sheetViews>
    <sheetView tabSelected="1" workbookViewId="0">
      <selection activeCell="A42" sqref="A42"/>
    </sheetView>
  </sheetViews>
  <sheetFormatPr defaultRowHeight="15" x14ac:dyDescent="0.25"/>
  <sheetData>
    <row r="1" spans="1:18" ht="15.75" x14ac:dyDescent="0.25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1"/>
      <c r="P1" s="1"/>
      <c r="Q1" s="1"/>
      <c r="R1" s="1"/>
    </row>
    <row r="2" spans="1:18" ht="15.75" x14ac:dyDescent="0.25">
      <c r="A2" s="35"/>
      <c r="B2" s="35"/>
      <c r="C2" s="35"/>
      <c r="D2" s="35"/>
      <c r="E2" s="1"/>
      <c r="F2" s="1"/>
      <c r="G2" s="1"/>
      <c r="H2" s="1"/>
      <c r="I2" s="1"/>
      <c r="J2" s="2"/>
      <c r="K2" s="2" t="s">
        <v>32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38</v>
      </c>
      <c r="B3" s="4"/>
      <c r="C3" s="4"/>
      <c r="D3" s="4"/>
      <c r="E3" s="1"/>
      <c r="F3" s="1"/>
      <c r="G3" s="1"/>
      <c r="H3" s="1"/>
      <c r="I3" s="1"/>
      <c r="J3" s="2"/>
      <c r="K3" s="2" t="s">
        <v>33</v>
      </c>
      <c r="L3" s="2"/>
      <c r="M3" s="2"/>
      <c r="N3" s="2"/>
      <c r="O3" s="2"/>
      <c r="P3" s="2"/>
      <c r="Q3" s="2"/>
      <c r="R3" s="3"/>
    </row>
    <row r="4" spans="1:18" ht="15.75" x14ac:dyDescent="0.25">
      <c r="A4" s="36" t="s">
        <v>59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6" spans="1:18" ht="31.5" x14ac:dyDescent="0.25">
      <c r="A6" s="69" t="s">
        <v>0</v>
      </c>
      <c r="B6" s="70" t="s">
        <v>1</v>
      </c>
      <c r="C6" s="71"/>
      <c r="D6" s="49"/>
      <c r="E6" s="25" t="s">
        <v>2</v>
      </c>
      <c r="F6" s="74" t="s">
        <v>3</v>
      </c>
      <c r="G6" s="75"/>
      <c r="H6" s="76"/>
      <c r="I6" s="77" t="s">
        <v>4</v>
      </c>
      <c r="J6" s="27" t="s">
        <v>5</v>
      </c>
      <c r="K6" s="28"/>
      <c r="L6" s="28"/>
      <c r="M6" s="18"/>
      <c r="N6" s="74" t="s">
        <v>6</v>
      </c>
      <c r="O6" s="75"/>
      <c r="P6" s="75"/>
      <c r="Q6" s="76"/>
      <c r="R6" s="3"/>
    </row>
    <row r="7" spans="1:18" ht="15.75" x14ac:dyDescent="0.25">
      <c r="A7" s="69"/>
      <c r="B7" s="72"/>
      <c r="C7" s="73"/>
      <c r="D7" s="50"/>
      <c r="E7" s="26"/>
      <c r="F7" s="19" t="s">
        <v>7</v>
      </c>
      <c r="G7" s="19" t="s">
        <v>8</v>
      </c>
      <c r="H7" s="19" t="s">
        <v>9</v>
      </c>
      <c r="I7" s="78"/>
      <c r="J7" s="14" t="s">
        <v>10</v>
      </c>
      <c r="K7" s="14" t="s">
        <v>11</v>
      </c>
      <c r="L7" s="14" t="s">
        <v>12</v>
      </c>
      <c r="M7" s="18" t="s">
        <v>13</v>
      </c>
      <c r="N7" s="20" t="s">
        <v>14</v>
      </c>
      <c r="O7" s="14" t="s">
        <v>15</v>
      </c>
      <c r="P7" s="14" t="s">
        <v>16</v>
      </c>
      <c r="Q7" s="18" t="s">
        <v>17</v>
      </c>
      <c r="R7" s="3"/>
    </row>
    <row r="8" spans="1:18" x14ac:dyDescent="0.25">
      <c r="A8" s="5">
        <v>1</v>
      </c>
      <c r="B8" s="51">
        <v>2</v>
      </c>
      <c r="C8" s="52"/>
      <c r="D8" s="53"/>
      <c r="E8" s="15">
        <v>3</v>
      </c>
      <c r="F8" s="15">
        <v>4</v>
      </c>
      <c r="G8" s="15">
        <v>5</v>
      </c>
      <c r="H8" s="15">
        <v>6</v>
      </c>
      <c r="I8" s="21">
        <v>7</v>
      </c>
      <c r="J8" s="15">
        <v>8</v>
      </c>
      <c r="K8" s="15">
        <v>9</v>
      </c>
      <c r="L8" s="15">
        <v>10</v>
      </c>
      <c r="M8" s="22">
        <v>11</v>
      </c>
      <c r="N8" s="15">
        <v>12</v>
      </c>
      <c r="O8" s="15">
        <v>13</v>
      </c>
      <c r="P8" s="15">
        <v>14</v>
      </c>
      <c r="Q8" s="23">
        <v>15</v>
      </c>
      <c r="R8" s="3"/>
    </row>
    <row r="9" spans="1:18" ht="15.75" x14ac:dyDescent="0.25">
      <c r="A9" s="6"/>
      <c r="B9" s="43" t="s">
        <v>18</v>
      </c>
      <c r="C9" s="44"/>
      <c r="D9" s="4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15</v>
      </c>
      <c r="B10" s="37" t="s">
        <v>19</v>
      </c>
      <c r="C10" s="38"/>
      <c r="D10" s="39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182</v>
      </c>
      <c r="B11" s="37" t="s">
        <v>43</v>
      </c>
      <c r="C11" s="38"/>
      <c r="D11" s="39"/>
      <c r="E11" s="7" t="s">
        <v>40</v>
      </c>
      <c r="F11" s="7">
        <v>3.47</v>
      </c>
      <c r="G11" s="7">
        <v>4.0599999999999996</v>
      </c>
      <c r="H11" s="7">
        <v>14.41</v>
      </c>
      <c r="I11" s="7">
        <v>108</v>
      </c>
      <c r="J11" s="7">
        <v>0.04</v>
      </c>
      <c r="K11" s="7">
        <v>0.53</v>
      </c>
      <c r="L11" s="7">
        <v>0.2</v>
      </c>
      <c r="M11" s="7">
        <v>1</v>
      </c>
      <c r="N11" s="7">
        <v>107.76</v>
      </c>
      <c r="O11" s="7">
        <v>95.23</v>
      </c>
      <c r="P11" s="7">
        <v>5.57</v>
      </c>
      <c r="Q11" s="7">
        <v>0.03</v>
      </c>
      <c r="R11" s="3"/>
    </row>
    <row r="12" spans="1:18" ht="15.75" x14ac:dyDescent="0.25">
      <c r="A12" s="6">
        <v>6</v>
      </c>
      <c r="B12" s="37" t="s">
        <v>44</v>
      </c>
      <c r="C12" s="38"/>
      <c r="D12" s="39"/>
      <c r="E12" s="7" t="s">
        <v>45</v>
      </c>
      <c r="F12" s="7">
        <v>3.9</v>
      </c>
      <c r="G12" s="7">
        <v>3.98</v>
      </c>
      <c r="H12" s="8">
        <v>2.2999999999999998</v>
      </c>
      <c r="I12" s="7">
        <v>51</v>
      </c>
      <c r="J12" s="7">
        <v>0.04</v>
      </c>
      <c r="K12" s="7">
        <v>0.02</v>
      </c>
      <c r="L12" s="7">
        <v>0.05</v>
      </c>
      <c r="M12" s="7">
        <v>0.02</v>
      </c>
      <c r="N12" s="7">
        <v>105</v>
      </c>
      <c r="O12" s="7">
        <v>60</v>
      </c>
      <c r="P12" s="7">
        <v>9.5</v>
      </c>
      <c r="Q12" s="7">
        <v>0.82</v>
      </c>
      <c r="R12" s="3"/>
    </row>
    <row r="13" spans="1:18" ht="15.75" x14ac:dyDescent="0.25">
      <c r="A13" s="6">
        <v>375</v>
      </c>
      <c r="B13" s="37" t="s">
        <v>60</v>
      </c>
      <c r="C13" s="38"/>
      <c r="D13" s="39"/>
      <c r="E13" s="7" t="s">
        <v>41</v>
      </c>
      <c r="F13" s="7">
        <v>1.41</v>
      </c>
      <c r="G13" s="7">
        <v>1.43</v>
      </c>
      <c r="H13" s="7">
        <v>15</v>
      </c>
      <c r="I13" s="7">
        <v>83</v>
      </c>
      <c r="J13" s="7">
        <v>0.01</v>
      </c>
      <c r="K13" s="7">
        <v>0.26</v>
      </c>
      <c r="L13" s="7">
        <v>0.01</v>
      </c>
      <c r="M13" s="7">
        <v>0.1</v>
      </c>
      <c r="N13" s="7">
        <v>40.26</v>
      </c>
      <c r="O13" s="7">
        <v>20.149999999999999</v>
      </c>
      <c r="P13" s="7">
        <v>52.1</v>
      </c>
      <c r="Q13" s="7">
        <v>11.2</v>
      </c>
      <c r="R13" s="3"/>
    </row>
    <row r="14" spans="1:18" ht="15.75" x14ac:dyDescent="0.25">
      <c r="A14" s="6"/>
      <c r="B14" s="37" t="s">
        <v>20</v>
      </c>
      <c r="C14" s="38"/>
      <c r="D14" s="39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7">
        <v>0.9</v>
      </c>
      <c r="R14" s="3"/>
    </row>
    <row r="15" spans="1:18" ht="15.75" x14ac:dyDescent="0.25">
      <c r="A15" s="6"/>
      <c r="B15" s="37" t="s">
        <v>21</v>
      </c>
      <c r="C15" s="38"/>
      <c r="D15" s="39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40" t="s">
        <v>22</v>
      </c>
      <c r="C16" s="41"/>
      <c r="D16" s="42"/>
      <c r="E16" s="10">
        <v>655</v>
      </c>
      <c r="F16" s="10">
        <f>SUM(F10:F15)</f>
        <v>17.779999999999998</v>
      </c>
      <c r="G16" s="10">
        <f t="shared" ref="G16:Q16" si="0">SUM(G10:G15)</f>
        <v>18.170000000000002</v>
      </c>
      <c r="H16" s="10">
        <f t="shared" si="0"/>
        <v>74.510000000000005</v>
      </c>
      <c r="I16" s="10">
        <f t="shared" si="0"/>
        <v>528</v>
      </c>
      <c r="J16" s="10">
        <f t="shared" si="0"/>
        <v>0.14000000000000001</v>
      </c>
      <c r="K16" s="10">
        <f t="shared" si="0"/>
        <v>1.27</v>
      </c>
      <c r="L16" s="10">
        <f t="shared" si="0"/>
        <v>0.35000000000000003</v>
      </c>
      <c r="M16" s="10">
        <f t="shared" si="0"/>
        <v>2.3600000000000003</v>
      </c>
      <c r="N16" s="10">
        <f t="shared" si="0"/>
        <v>299.60000000000002</v>
      </c>
      <c r="O16" s="10">
        <f t="shared" si="0"/>
        <v>296.24</v>
      </c>
      <c r="P16" s="10">
        <f t="shared" si="0"/>
        <v>101.3</v>
      </c>
      <c r="Q16" s="10">
        <f t="shared" si="0"/>
        <v>14.129999999999999</v>
      </c>
      <c r="R16" s="3"/>
    </row>
    <row r="17" spans="1:18" ht="15.75" x14ac:dyDescent="0.25">
      <c r="A17" s="6"/>
      <c r="B17" s="43" t="s">
        <v>23</v>
      </c>
      <c r="C17" s="44"/>
      <c r="D17" s="45"/>
      <c r="E17" s="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3"/>
    </row>
    <row r="18" spans="1:18" ht="15.75" x14ac:dyDescent="0.25">
      <c r="A18" s="6"/>
      <c r="B18" s="29" t="s">
        <v>46</v>
      </c>
      <c r="C18" s="29"/>
      <c r="D18" s="29"/>
      <c r="E18" s="7">
        <v>30</v>
      </c>
      <c r="F18" s="7">
        <v>1.2</v>
      </c>
      <c r="G18" s="7">
        <v>11.85</v>
      </c>
      <c r="H18" s="7">
        <v>16.260000000000002</v>
      </c>
      <c r="I18" s="7">
        <v>171</v>
      </c>
      <c r="J18" s="8">
        <v>0</v>
      </c>
      <c r="K18" s="8">
        <v>0</v>
      </c>
      <c r="L18" s="7">
        <v>0.02</v>
      </c>
      <c r="M18" s="8">
        <v>0</v>
      </c>
      <c r="N18" s="8">
        <v>0</v>
      </c>
      <c r="O18" s="7">
        <v>28.5</v>
      </c>
      <c r="P18" s="8">
        <v>2.5</v>
      </c>
      <c r="Q18" s="8">
        <v>0.08</v>
      </c>
      <c r="R18" s="3"/>
    </row>
    <row r="19" spans="1:18" ht="15.75" x14ac:dyDescent="0.25">
      <c r="A19" s="6"/>
      <c r="B19" s="16" t="s">
        <v>35</v>
      </c>
      <c r="C19" s="16"/>
      <c r="D19" s="16"/>
      <c r="E19" s="7" t="s">
        <v>28</v>
      </c>
      <c r="F19" s="7">
        <v>0.86</v>
      </c>
      <c r="G19" s="7">
        <v>0.19</v>
      </c>
      <c r="H19" s="7">
        <v>7.37</v>
      </c>
      <c r="I19" s="7">
        <v>35</v>
      </c>
      <c r="J19" s="7">
        <v>0.03</v>
      </c>
      <c r="K19" s="7">
        <v>20</v>
      </c>
      <c r="L19" s="7">
        <v>0.03</v>
      </c>
      <c r="M19" s="7">
        <v>0.4</v>
      </c>
      <c r="N19" s="7">
        <v>20.6</v>
      </c>
      <c r="O19" s="7">
        <v>10.7</v>
      </c>
      <c r="P19" s="7">
        <v>11.7</v>
      </c>
      <c r="Q19" s="7">
        <v>0.27</v>
      </c>
      <c r="R19" s="3"/>
    </row>
    <row r="20" spans="1:18" ht="15.75" x14ac:dyDescent="0.25">
      <c r="A20" s="6"/>
      <c r="B20" s="40" t="s">
        <v>36</v>
      </c>
      <c r="C20" s="41"/>
      <c r="D20" s="42"/>
      <c r="E20" s="10">
        <v>230</v>
      </c>
      <c r="F20" s="10">
        <f>SUM(F18:F19)</f>
        <v>2.06</v>
      </c>
      <c r="G20" s="10">
        <f t="shared" ref="G20:Q20" si="1">SUM(G18:G19)</f>
        <v>12.04</v>
      </c>
      <c r="H20" s="10">
        <f t="shared" si="1"/>
        <v>23.630000000000003</v>
      </c>
      <c r="I20" s="10">
        <f t="shared" si="1"/>
        <v>206</v>
      </c>
      <c r="J20" s="10">
        <f t="shared" si="1"/>
        <v>0.03</v>
      </c>
      <c r="K20" s="10">
        <f t="shared" si="1"/>
        <v>20</v>
      </c>
      <c r="L20" s="10">
        <f t="shared" si="1"/>
        <v>0.05</v>
      </c>
      <c r="M20" s="10">
        <f t="shared" si="1"/>
        <v>0.4</v>
      </c>
      <c r="N20" s="10">
        <f t="shared" si="1"/>
        <v>20.6</v>
      </c>
      <c r="O20" s="10">
        <f t="shared" si="1"/>
        <v>39.200000000000003</v>
      </c>
      <c r="P20" s="10">
        <f t="shared" si="1"/>
        <v>14.2</v>
      </c>
      <c r="Q20" s="10">
        <f t="shared" si="1"/>
        <v>0.35000000000000003</v>
      </c>
      <c r="R20" s="3"/>
    </row>
    <row r="21" spans="1:18" ht="15.75" x14ac:dyDescent="0.25">
      <c r="A21" s="6"/>
      <c r="B21" s="43" t="s">
        <v>24</v>
      </c>
      <c r="C21" s="44"/>
      <c r="D21" s="4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/>
      <c r="B22" s="37" t="s">
        <v>61</v>
      </c>
      <c r="C22" s="38"/>
      <c r="D22" s="39"/>
      <c r="E22" s="7">
        <v>100</v>
      </c>
      <c r="F22" s="7">
        <v>0.92</v>
      </c>
      <c r="G22" s="7">
        <v>3.25</v>
      </c>
      <c r="H22" s="7">
        <v>3.91</v>
      </c>
      <c r="I22" s="7">
        <v>49</v>
      </c>
      <c r="J22" s="7">
        <v>0.02</v>
      </c>
      <c r="K22" s="7">
        <v>1.99</v>
      </c>
      <c r="L22" s="7">
        <v>0.02</v>
      </c>
      <c r="M22" s="7">
        <v>0.48</v>
      </c>
      <c r="N22" s="7">
        <v>10.82</v>
      </c>
      <c r="O22" s="7">
        <v>24.32</v>
      </c>
      <c r="P22" s="7">
        <v>7.1</v>
      </c>
      <c r="Q22" s="7">
        <v>0.33</v>
      </c>
      <c r="R22" s="3"/>
    </row>
    <row r="23" spans="1:18" ht="15.75" x14ac:dyDescent="0.25">
      <c r="A23" s="6">
        <v>102</v>
      </c>
      <c r="B23" s="16" t="s">
        <v>47</v>
      </c>
      <c r="C23" s="16"/>
      <c r="D23" s="16"/>
      <c r="E23" s="7">
        <v>300</v>
      </c>
      <c r="F23" s="7">
        <v>8.75</v>
      </c>
      <c r="G23" s="7">
        <v>6.42</v>
      </c>
      <c r="H23" s="7">
        <v>33.950000000000003</v>
      </c>
      <c r="I23" s="7">
        <v>228.58</v>
      </c>
      <c r="J23" s="7">
        <v>0.32</v>
      </c>
      <c r="K23" s="7">
        <v>21.35</v>
      </c>
      <c r="L23" s="7">
        <v>1.53</v>
      </c>
      <c r="M23" s="7">
        <v>4.28</v>
      </c>
      <c r="N23" s="7">
        <v>61.38</v>
      </c>
      <c r="O23" s="7">
        <v>153.19</v>
      </c>
      <c r="P23" s="7">
        <v>56.04</v>
      </c>
      <c r="Q23" s="7">
        <v>2.83</v>
      </c>
      <c r="R23" s="3"/>
    </row>
    <row r="24" spans="1:18" ht="15.75" x14ac:dyDescent="0.25">
      <c r="A24" s="6">
        <v>259</v>
      </c>
      <c r="B24" s="37" t="s">
        <v>48</v>
      </c>
      <c r="C24" s="38"/>
      <c r="D24" s="39"/>
      <c r="E24" s="7" t="s">
        <v>37</v>
      </c>
      <c r="F24" s="7">
        <v>23.58</v>
      </c>
      <c r="G24" s="7">
        <v>22.32</v>
      </c>
      <c r="H24" s="7">
        <v>23.49</v>
      </c>
      <c r="I24" s="7">
        <v>427.58</v>
      </c>
      <c r="J24" s="7">
        <v>65.63</v>
      </c>
      <c r="K24" s="7">
        <v>9.27</v>
      </c>
      <c r="L24" s="7">
        <v>25.74</v>
      </c>
      <c r="M24" s="7">
        <v>14.34</v>
      </c>
      <c r="N24" s="7">
        <v>48.23</v>
      </c>
      <c r="O24" s="7">
        <v>348.91</v>
      </c>
      <c r="P24" s="7">
        <v>83.63</v>
      </c>
      <c r="Q24" s="7">
        <v>5.27</v>
      </c>
      <c r="R24" s="30"/>
    </row>
    <row r="25" spans="1:18" ht="15.75" x14ac:dyDescent="0.25">
      <c r="A25" s="6">
        <v>342</v>
      </c>
      <c r="B25" s="37" t="s">
        <v>49</v>
      </c>
      <c r="C25" s="38"/>
      <c r="D25" s="39"/>
      <c r="E25" s="7">
        <v>200</v>
      </c>
      <c r="F25" s="7">
        <v>0.16</v>
      </c>
      <c r="G25" s="8">
        <v>0</v>
      </c>
      <c r="H25" s="7">
        <v>29</v>
      </c>
      <c r="I25" s="7">
        <v>517</v>
      </c>
      <c r="J25" s="7">
        <v>0.05</v>
      </c>
      <c r="K25" s="7">
        <v>30</v>
      </c>
      <c r="L25" s="7">
        <v>0.03</v>
      </c>
      <c r="M25" s="7">
        <v>0.2</v>
      </c>
      <c r="N25" s="7">
        <v>30.96</v>
      </c>
      <c r="O25" s="7">
        <v>19.8</v>
      </c>
      <c r="P25" s="7">
        <v>16.2</v>
      </c>
      <c r="Q25" s="7">
        <v>4.28</v>
      </c>
      <c r="R25" s="3"/>
    </row>
    <row r="26" spans="1:18" ht="15.75" x14ac:dyDescent="0.25">
      <c r="A26" s="24"/>
      <c r="B26" s="37" t="s">
        <v>20</v>
      </c>
      <c r="C26" s="38"/>
      <c r="D26" s="39"/>
      <c r="E26" s="7">
        <v>80</v>
      </c>
      <c r="F26" s="7">
        <v>3.4</v>
      </c>
      <c r="G26" s="7">
        <v>0.64</v>
      </c>
      <c r="H26" s="7">
        <v>14.8</v>
      </c>
      <c r="I26" s="7">
        <v>79</v>
      </c>
      <c r="J26" s="7">
        <v>0.02</v>
      </c>
      <c r="K26" s="7">
        <v>0.2</v>
      </c>
      <c r="L26" s="7">
        <v>0.01</v>
      </c>
      <c r="M26" s="7">
        <v>0.67</v>
      </c>
      <c r="N26" s="7">
        <v>17.2</v>
      </c>
      <c r="O26" s="7">
        <v>105.6</v>
      </c>
      <c r="P26" s="7">
        <v>10</v>
      </c>
      <c r="Q26" s="8">
        <v>16</v>
      </c>
      <c r="R26" s="3"/>
    </row>
    <row r="27" spans="1:18" ht="15.75" x14ac:dyDescent="0.25">
      <c r="A27" s="6"/>
      <c r="B27" s="37" t="s">
        <v>21</v>
      </c>
      <c r="C27" s="38"/>
      <c r="D27" s="39"/>
      <c r="E27" s="7">
        <v>50</v>
      </c>
      <c r="F27" s="7">
        <v>5.13</v>
      </c>
      <c r="G27" s="7">
        <v>0.93</v>
      </c>
      <c r="H27" s="7">
        <v>24.93</v>
      </c>
      <c r="I27" s="7">
        <v>128</v>
      </c>
      <c r="J27" s="7">
        <v>0.02</v>
      </c>
      <c r="K27" s="7">
        <v>0.5</v>
      </c>
      <c r="L27" s="7">
        <v>0.02</v>
      </c>
      <c r="M27" s="7">
        <v>0.7</v>
      </c>
      <c r="N27" s="7">
        <v>22</v>
      </c>
      <c r="O27" s="7">
        <v>29.33</v>
      </c>
      <c r="P27" s="7">
        <v>7</v>
      </c>
      <c r="Q27" s="7">
        <v>0.02</v>
      </c>
      <c r="R27" s="3"/>
    </row>
    <row r="28" spans="1:18" ht="15.75" x14ac:dyDescent="0.25">
      <c r="A28" s="6"/>
      <c r="B28" s="63" t="s">
        <v>39</v>
      </c>
      <c r="C28" s="64"/>
      <c r="D28" s="65"/>
      <c r="E28" s="10">
        <v>1130</v>
      </c>
      <c r="F28" s="10">
        <f t="shared" ref="F28:Q28" si="2">SUM(F22:F27)</f>
        <v>41.94</v>
      </c>
      <c r="G28" s="10">
        <f t="shared" si="2"/>
        <v>33.56</v>
      </c>
      <c r="H28" s="10">
        <f t="shared" si="2"/>
        <v>130.07999999999998</v>
      </c>
      <c r="I28" s="10">
        <f t="shared" si="2"/>
        <v>1429.16</v>
      </c>
      <c r="J28" s="10">
        <f t="shared" si="2"/>
        <v>66.059999999999988</v>
      </c>
      <c r="K28" s="10">
        <f t="shared" si="2"/>
        <v>63.31</v>
      </c>
      <c r="L28" s="10">
        <f t="shared" si="2"/>
        <v>27.35</v>
      </c>
      <c r="M28" s="10">
        <f t="shared" si="2"/>
        <v>20.67</v>
      </c>
      <c r="N28" s="10">
        <f t="shared" si="2"/>
        <v>190.59</v>
      </c>
      <c r="O28" s="10">
        <f t="shared" si="2"/>
        <v>681.15000000000009</v>
      </c>
      <c r="P28" s="10">
        <f t="shared" si="2"/>
        <v>179.96999999999997</v>
      </c>
      <c r="Q28" s="10">
        <f t="shared" si="2"/>
        <v>28.73</v>
      </c>
      <c r="R28" s="3"/>
    </row>
    <row r="29" spans="1:18" ht="15.75" x14ac:dyDescent="0.25">
      <c r="A29" s="13"/>
      <c r="B29" s="60" t="s">
        <v>50</v>
      </c>
      <c r="C29" s="61"/>
      <c r="D29" s="62"/>
      <c r="E29" s="12"/>
      <c r="F29" s="11"/>
      <c r="G29" s="12"/>
      <c r="H29" s="12"/>
      <c r="I29" s="7"/>
      <c r="J29" s="7"/>
      <c r="K29" s="12"/>
      <c r="L29" s="11"/>
      <c r="M29" s="12"/>
      <c r="N29" s="11"/>
      <c r="O29" s="12"/>
      <c r="P29" s="11"/>
      <c r="Q29" s="12"/>
      <c r="R29" s="3"/>
    </row>
    <row r="30" spans="1:18" ht="15.75" x14ac:dyDescent="0.25">
      <c r="A30" s="6">
        <v>396</v>
      </c>
      <c r="B30" s="37" t="s">
        <v>51</v>
      </c>
      <c r="C30" s="38"/>
      <c r="D30" s="39"/>
      <c r="E30" s="9" t="s">
        <v>52</v>
      </c>
      <c r="F30" s="7">
        <v>6.44</v>
      </c>
      <c r="G30" s="7">
        <v>4.6100000000000003</v>
      </c>
      <c r="H30" s="7">
        <v>43.33</v>
      </c>
      <c r="I30" s="7">
        <v>241</v>
      </c>
      <c r="J30" s="7">
        <v>0.08</v>
      </c>
      <c r="K30" s="7">
        <v>0.08</v>
      </c>
      <c r="L30" s="7">
        <v>0.01</v>
      </c>
      <c r="M30" s="7">
        <v>2.6</v>
      </c>
      <c r="N30" s="7">
        <v>64.22</v>
      </c>
      <c r="O30" s="7">
        <v>84.22</v>
      </c>
      <c r="P30" s="7">
        <v>13.76</v>
      </c>
      <c r="Q30" s="7">
        <v>0.57999999999999996</v>
      </c>
      <c r="R30" s="3"/>
    </row>
    <row r="31" spans="1:18" ht="15.75" x14ac:dyDescent="0.25">
      <c r="A31" s="24">
        <v>382</v>
      </c>
      <c r="B31" s="37" t="s">
        <v>53</v>
      </c>
      <c r="C31" s="38"/>
      <c r="D31" s="39"/>
      <c r="E31" s="7">
        <v>200</v>
      </c>
      <c r="F31" s="7">
        <v>17.71</v>
      </c>
      <c r="G31" s="7">
        <v>17.16</v>
      </c>
      <c r="H31" s="7">
        <v>110</v>
      </c>
      <c r="I31" s="7">
        <v>450</v>
      </c>
      <c r="J31" s="7">
        <v>0.16</v>
      </c>
      <c r="K31" s="7">
        <v>0.6</v>
      </c>
      <c r="L31" s="7">
        <v>7.0000000000000007E-2</v>
      </c>
      <c r="M31" s="7">
        <v>0.6</v>
      </c>
      <c r="N31" s="7">
        <v>339.62</v>
      </c>
      <c r="O31" s="7">
        <v>300.20999999999998</v>
      </c>
      <c r="P31" s="7">
        <v>74.13</v>
      </c>
      <c r="Q31" s="7">
        <v>0.1</v>
      </c>
      <c r="R31" s="3"/>
    </row>
    <row r="32" spans="1:18" ht="15.75" x14ac:dyDescent="0.25">
      <c r="A32" s="6"/>
      <c r="B32" s="63" t="s">
        <v>42</v>
      </c>
      <c r="C32" s="64"/>
      <c r="D32" s="65"/>
      <c r="E32" s="10">
        <v>410</v>
      </c>
      <c r="F32" s="10">
        <f>SUM(F30:F31)</f>
        <v>24.150000000000002</v>
      </c>
      <c r="G32" s="10">
        <f t="shared" ref="G32:Q32" si="3">SUM(G30:G31)</f>
        <v>21.77</v>
      </c>
      <c r="H32" s="10">
        <f t="shared" si="3"/>
        <v>153.32999999999998</v>
      </c>
      <c r="I32" s="10">
        <f t="shared" si="3"/>
        <v>691</v>
      </c>
      <c r="J32" s="10">
        <f t="shared" si="3"/>
        <v>0.24</v>
      </c>
      <c r="K32" s="10">
        <f t="shared" si="3"/>
        <v>0.67999999999999994</v>
      </c>
      <c r="L32" s="10">
        <f t="shared" si="3"/>
        <v>0.08</v>
      </c>
      <c r="M32" s="10">
        <f t="shared" si="3"/>
        <v>3.2</v>
      </c>
      <c r="N32" s="10">
        <f t="shared" si="3"/>
        <v>403.84000000000003</v>
      </c>
      <c r="O32" s="10">
        <f t="shared" si="3"/>
        <v>384.42999999999995</v>
      </c>
      <c r="P32" s="10">
        <f t="shared" si="3"/>
        <v>87.89</v>
      </c>
      <c r="Q32" s="10">
        <f t="shared" si="3"/>
        <v>0.67999999999999994</v>
      </c>
      <c r="R32" s="3"/>
    </row>
    <row r="33" spans="1:18" ht="15.75" x14ac:dyDescent="0.25">
      <c r="A33" s="6"/>
      <c r="B33" s="66" t="s">
        <v>25</v>
      </c>
      <c r="C33" s="67"/>
      <c r="D33" s="6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</row>
    <row r="34" spans="1:18" ht="15.75" x14ac:dyDescent="0.25">
      <c r="A34" s="6">
        <v>73</v>
      </c>
      <c r="B34" s="46" t="s">
        <v>54</v>
      </c>
      <c r="C34" s="47"/>
      <c r="D34" s="48"/>
      <c r="E34" s="7">
        <v>100</v>
      </c>
      <c r="F34" s="7">
        <v>6.28</v>
      </c>
      <c r="G34" s="7">
        <v>36.78</v>
      </c>
      <c r="H34" s="7">
        <v>14.08</v>
      </c>
      <c r="I34" s="7">
        <v>412</v>
      </c>
      <c r="J34" s="7">
        <v>0.01</v>
      </c>
      <c r="K34" s="7">
        <v>12</v>
      </c>
      <c r="L34" s="8">
        <v>0</v>
      </c>
      <c r="M34" s="8">
        <v>0</v>
      </c>
      <c r="N34" s="7">
        <v>30.6</v>
      </c>
      <c r="O34" s="7">
        <v>20.399999999999999</v>
      </c>
      <c r="P34" s="7">
        <v>10.199999999999999</v>
      </c>
      <c r="Q34" s="7">
        <v>0.78</v>
      </c>
      <c r="R34" s="3"/>
    </row>
    <row r="35" spans="1:18" ht="15.75" x14ac:dyDescent="0.25">
      <c r="A35" s="6">
        <v>14</v>
      </c>
      <c r="B35" s="37" t="s">
        <v>19</v>
      </c>
      <c r="C35" s="38"/>
      <c r="D35" s="39"/>
      <c r="E35" s="7">
        <v>10</v>
      </c>
      <c r="F35" s="7">
        <v>7.0000000000000007E-2</v>
      </c>
      <c r="G35" s="7">
        <v>6.86</v>
      </c>
      <c r="H35" s="7">
        <v>0.09</v>
      </c>
      <c r="I35" s="7">
        <v>62</v>
      </c>
      <c r="J35" s="8">
        <v>0</v>
      </c>
      <c r="K35" s="8">
        <v>0</v>
      </c>
      <c r="L35" s="7">
        <v>7.0000000000000007E-2</v>
      </c>
      <c r="M35" s="7">
        <v>0.1</v>
      </c>
      <c r="N35" s="7">
        <v>1.58</v>
      </c>
      <c r="O35" s="7">
        <v>2.2599999999999998</v>
      </c>
      <c r="P35" s="7">
        <v>0.03</v>
      </c>
      <c r="Q35" s="7">
        <v>0.01</v>
      </c>
      <c r="R35" s="3"/>
    </row>
    <row r="36" spans="1:18" ht="15.75" x14ac:dyDescent="0.25">
      <c r="A36" s="6">
        <v>285</v>
      </c>
      <c r="B36" s="37" t="s">
        <v>26</v>
      </c>
      <c r="C36" s="38"/>
      <c r="D36" s="39"/>
      <c r="E36" s="9" t="s">
        <v>55</v>
      </c>
      <c r="F36" s="7">
        <v>20.36</v>
      </c>
      <c r="G36" s="7">
        <v>13.29</v>
      </c>
      <c r="H36" s="7">
        <v>75.78</v>
      </c>
      <c r="I36" s="7">
        <v>504</v>
      </c>
      <c r="J36" s="7">
        <v>0.16</v>
      </c>
      <c r="K36" s="7">
        <v>0.42</v>
      </c>
      <c r="L36" s="7">
        <v>0.01</v>
      </c>
      <c r="M36" s="7">
        <v>1.2</v>
      </c>
      <c r="N36" s="7">
        <v>29.22</v>
      </c>
      <c r="O36" s="7">
        <v>179.05</v>
      </c>
      <c r="P36" s="7">
        <v>27.06</v>
      </c>
      <c r="Q36" s="7">
        <v>2.91</v>
      </c>
      <c r="R36" s="3"/>
    </row>
    <row r="37" spans="1:18" ht="15.75" x14ac:dyDescent="0.25">
      <c r="A37" s="6">
        <v>389</v>
      </c>
      <c r="B37" s="37" t="s">
        <v>27</v>
      </c>
      <c r="C37" s="38"/>
      <c r="D37" s="39"/>
      <c r="E37" s="7" t="s">
        <v>29</v>
      </c>
      <c r="F37" s="7">
        <v>0.75</v>
      </c>
      <c r="G37" s="7">
        <v>0.08</v>
      </c>
      <c r="H37" s="7">
        <v>20.57</v>
      </c>
      <c r="I37" s="7">
        <v>85</v>
      </c>
      <c r="J37" s="7">
        <v>0.01</v>
      </c>
      <c r="K37" s="7">
        <v>1.01</v>
      </c>
      <c r="L37" s="7">
        <v>0.01</v>
      </c>
      <c r="M37" s="7">
        <v>0.1</v>
      </c>
      <c r="N37" s="7">
        <v>11.12</v>
      </c>
      <c r="O37" s="7">
        <v>15.14</v>
      </c>
      <c r="P37" s="7">
        <v>1.44</v>
      </c>
      <c r="Q37" s="7">
        <v>0.2</v>
      </c>
      <c r="R37" s="3"/>
    </row>
    <row r="38" spans="1:18" ht="15.75" x14ac:dyDescent="0.25">
      <c r="A38" s="6"/>
      <c r="B38" s="37" t="s">
        <v>20</v>
      </c>
      <c r="C38" s="38"/>
      <c r="D38" s="39"/>
      <c r="E38" s="7">
        <v>60</v>
      </c>
      <c r="F38" s="7">
        <v>6.8</v>
      </c>
      <c r="G38" s="7">
        <v>1.28</v>
      </c>
      <c r="H38" s="7">
        <v>29.6</v>
      </c>
      <c r="I38" s="7">
        <v>158</v>
      </c>
      <c r="J38" s="7">
        <v>0.02</v>
      </c>
      <c r="K38" s="7">
        <v>0.4</v>
      </c>
      <c r="L38" s="7">
        <v>0.02</v>
      </c>
      <c r="M38" s="7">
        <v>0.48</v>
      </c>
      <c r="N38" s="7">
        <v>34.4</v>
      </c>
      <c r="O38" s="7">
        <v>71.2</v>
      </c>
      <c r="P38" s="7">
        <v>20</v>
      </c>
      <c r="Q38" s="7">
        <v>0.9</v>
      </c>
      <c r="R38" s="3"/>
    </row>
    <row r="39" spans="1:18" ht="15.75" x14ac:dyDescent="0.25">
      <c r="A39" s="6"/>
      <c r="B39" s="57" t="s">
        <v>21</v>
      </c>
      <c r="C39" s="58"/>
      <c r="D39" s="59"/>
      <c r="E39" s="7">
        <v>20</v>
      </c>
      <c r="F39" s="7">
        <v>3.08</v>
      </c>
      <c r="G39" s="7">
        <v>0.56000000000000005</v>
      </c>
      <c r="H39" s="7">
        <v>14.96</v>
      </c>
      <c r="I39" s="7">
        <v>77</v>
      </c>
      <c r="J39" s="7">
        <v>0.02</v>
      </c>
      <c r="K39" s="7">
        <v>0.2</v>
      </c>
      <c r="L39" s="7">
        <v>0.01</v>
      </c>
      <c r="M39" s="7">
        <v>0.42</v>
      </c>
      <c r="N39" s="7">
        <v>13.2</v>
      </c>
      <c r="O39" s="7">
        <v>27.6</v>
      </c>
      <c r="P39" s="7">
        <v>4</v>
      </c>
      <c r="Q39" s="7">
        <v>1.17</v>
      </c>
      <c r="R39" s="3"/>
    </row>
    <row r="40" spans="1:18" ht="15.75" x14ac:dyDescent="0.25">
      <c r="A40" s="6"/>
      <c r="B40" s="40" t="s">
        <v>34</v>
      </c>
      <c r="C40" s="41"/>
      <c r="D40" s="42"/>
      <c r="E40" s="10">
        <v>790</v>
      </c>
      <c r="F40" s="10">
        <f t="shared" ref="F40:Q40" si="4">SUM(F34:F39)</f>
        <v>37.339999999999996</v>
      </c>
      <c r="G40" s="10">
        <f t="shared" si="4"/>
        <v>58.85</v>
      </c>
      <c r="H40" s="10">
        <f t="shared" si="4"/>
        <v>155.08000000000001</v>
      </c>
      <c r="I40" s="10">
        <f t="shared" si="4"/>
        <v>1298</v>
      </c>
      <c r="J40" s="10">
        <f t="shared" si="4"/>
        <v>0.22</v>
      </c>
      <c r="K40" s="10">
        <f t="shared" si="4"/>
        <v>14.03</v>
      </c>
      <c r="L40" s="10">
        <f t="shared" si="4"/>
        <v>0.12</v>
      </c>
      <c r="M40" s="10">
        <f t="shared" si="4"/>
        <v>2.3000000000000003</v>
      </c>
      <c r="N40" s="10">
        <f t="shared" si="4"/>
        <v>120.11999999999999</v>
      </c>
      <c r="O40" s="10">
        <f t="shared" si="4"/>
        <v>315.65000000000003</v>
      </c>
      <c r="P40" s="10">
        <f t="shared" si="4"/>
        <v>62.73</v>
      </c>
      <c r="Q40" s="10">
        <f t="shared" si="4"/>
        <v>5.9700000000000006</v>
      </c>
      <c r="R40" s="3"/>
    </row>
    <row r="41" spans="1:18" ht="15.75" x14ac:dyDescent="0.25">
      <c r="A41" s="6"/>
      <c r="B41" s="43" t="s">
        <v>56</v>
      </c>
      <c r="C41" s="44"/>
      <c r="D41" s="45"/>
      <c r="E41" s="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3"/>
    </row>
    <row r="42" spans="1:18" ht="31.5" x14ac:dyDescent="0.25">
      <c r="A42" s="31"/>
      <c r="B42" s="54" t="s">
        <v>57</v>
      </c>
      <c r="C42" s="55"/>
      <c r="D42" s="56"/>
      <c r="E42" s="32" t="s">
        <v>29</v>
      </c>
      <c r="F42" s="32">
        <v>2.8</v>
      </c>
      <c r="G42" s="32">
        <v>2.5</v>
      </c>
      <c r="H42" s="32">
        <v>9.1</v>
      </c>
      <c r="I42" s="32">
        <v>71</v>
      </c>
      <c r="J42" s="32">
        <v>0.3</v>
      </c>
      <c r="K42" s="32">
        <v>0.02</v>
      </c>
      <c r="L42" s="32">
        <v>0.02</v>
      </c>
      <c r="M42" s="32">
        <v>0.3</v>
      </c>
      <c r="N42" s="32">
        <v>148</v>
      </c>
      <c r="O42" s="32">
        <v>150</v>
      </c>
      <c r="P42" s="32">
        <v>1</v>
      </c>
      <c r="Q42" s="32">
        <v>0.01</v>
      </c>
      <c r="R42" s="33"/>
    </row>
    <row r="43" spans="1:18" ht="15.75" x14ac:dyDescent="0.25">
      <c r="A43" s="6"/>
      <c r="B43" s="40" t="s">
        <v>30</v>
      </c>
      <c r="C43" s="41"/>
      <c r="D43" s="42"/>
      <c r="E43" s="10">
        <v>200</v>
      </c>
      <c r="F43" s="10">
        <f>SUM(F42)</f>
        <v>2.8</v>
      </c>
      <c r="G43" s="10">
        <f t="shared" ref="G43:Q43" si="5">SUM(G42)</f>
        <v>2.5</v>
      </c>
      <c r="H43" s="10">
        <f t="shared" si="5"/>
        <v>9.1</v>
      </c>
      <c r="I43" s="10">
        <f t="shared" si="5"/>
        <v>71</v>
      </c>
      <c r="J43" s="10">
        <f t="shared" si="5"/>
        <v>0.3</v>
      </c>
      <c r="K43" s="10">
        <f t="shared" si="5"/>
        <v>0.02</v>
      </c>
      <c r="L43" s="10">
        <f t="shared" si="5"/>
        <v>0.02</v>
      </c>
      <c r="M43" s="10">
        <f t="shared" si="5"/>
        <v>0.3</v>
      </c>
      <c r="N43" s="10">
        <f t="shared" si="5"/>
        <v>148</v>
      </c>
      <c r="O43" s="10">
        <f t="shared" si="5"/>
        <v>150</v>
      </c>
      <c r="P43" s="10">
        <f t="shared" si="5"/>
        <v>1</v>
      </c>
      <c r="Q43" s="10">
        <f t="shared" si="5"/>
        <v>0.01</v>
      </c>
      <c r="R43" s="3"/>
    </row>
    <row r="44" spans="1:18" ht="15.75" x14ac:dyDescent="0.25">
      <c r="A44" s="6"/>
      <c r="B44" s="17" t="s">
        <v>58</v>
      </c>
      <c r="C44" s="16"/>
      <c r="D44" s="16"/>
      <c r="E44" s="10">
        <f t="shared" ref="E44:Q44" si="6">E16+E20+E28+E32+E40+E43</f>
        <v>3415</v>
      </c>
      <c r="F44" s="10">
        <f t="shared" si="6"/>
        <v>126.06999999999998</v>
      </c>
      <c r="G44" s="10">
        <f t="shared" si="6"/>
        <v>146.89000000000001</v>
      </c>
      <c r="H44" s="10">
        <f t="shared" si="6"/>
        <v>545.73</v>
      </c>
      <c r="I44" s="10">
        <f t="shared" si="6"/>
        <v>4223.16</v>
      </c>
      <c r="J44" s="10">
        <f t="shared" si="6"/>
        <v>66.989999999999981</v>
      </c>
      <c r="K44" s="10">
        <f t="shared" si="6"/>
        <v>99.31</v>
      </c>
      <c r="L44" s="10">
        <f t="shared" si="6"/>
        <v>27.97</v>
      </c>
      <c r="M44" s="10">
        <f t="shared" si="6"/>
        <v>29.230000000000004</v>
      </c>
      <c r="N44" s="10">
        <f t="shared" si="6"/>
        <v>1182.75</v>
      </c>
      <c r="O44" s="10">
        <f t="shared" si="6"/>
        <v>1866.67</v>
      </c>
      <c r="P44" s="10">
        <f t="shared" si="6"/>
        <v>447.09</v>
      </c>
      <c r="Q44" s="10">
        <f t="shared" si="6"/>
        <v>49.87</v>
      </c>
      <c r="R44" s="3"/>
    </row>
    <row r="45" spans="1:18" ht="15.75" x14ac:dyDescent="0.25">
      <c r="A45" s="1"/>
      <c r="B45" s="4"/>
      <c r="C45" s="4"/>
      <c r="D45" s="4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3"/>
    </row>
  </sheetData>
  <mergeCells count="41">
    <mergeCell ref="A6:A7"/>
    <mergeCell ref="B6:D7"/>
    <mergeCell ref="F6:H6"/>
    <mergeCell ref="I6:I7"/>
    <mergeCell ref="N6:Q6"/>
    <mergeCell ref="B21:D21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0:D20"/>
    <mergeCell ref="B33:D33"/>
    <mergeCell ref="B34:D34"/>
    <mergeCell ref="B22:D22"/>
    <mergeCell ref="B24:D24"/>
    <mergeCell ref="B25:D25"/>
    <mergeCell ref="B26:D26"/>
    <mergeCell ref="B27:D27"/>
    <mergeCell ref="B28:D28"/>
    <mergeCell ref="B41:D41"/>
    <mergeCell ref="B42:D42"/>
    <mergeCell ref="B43:D43"/>
    <mergeCell ref="A1:L1"/>
    <mergeCell ref="A2:D2"/>
    <mergeCell ref="A4:R4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2024-09-24T07:08:11Z</dcterms:modified>
</cp:coreProperties>
</file>