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0448A364-5334-486E-AA6C-8F58E65E6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7" l="1"/>
  <c r="G19" i="7"/>
  <c r="H19" i="7"/>
  <c r="I19" i="7"/>
  <c r="J19" i="7"/>
  <c r="K19" i="7"/>
  <c r="L19" i="7"/>
  <c r="M19" i="7"/>
  <c r="N19" i="7"/>
  <c r="O19" i="7"/>
  <c r="P19" i="7"/>
  <c r="Q19" i="7"/>
  <c r="F28" i="7"/>
  <c r="G28" i="7"/>
  <c r="H28" i="7"/>
  <c r="H43" i="7" s="1"/>
  <c r="I28" i="7"/>
  <c r="I43" i="7" s="1"/>
  <c r="J28" i="7"/>
  <c r="K28" i="7"/>
  <c r="L28" i="7"/>
  <c r="M28" i="7"/>
  <c r="N28" i="7"/>
  <c r="O28" i="7"/>
  <c r="P28" i="7"/>
  <c r="Q28" i="7"/>
  <c r="H31" i="7"/>
  <c r="I31" i="7"/>
  <c r="J31" i="7"/>
  <c r="K31" i="7"/>
  <c r="L31" i="7"/>
  <c r="M31" i="7"/>
  <c r="N31" i="7"/>
  <c r="O31" i="7"/>
  <c r="P31" i="7"/>
  <c r="Q31" i="7"/>
  <c r="F39" i="7"/>
  <c r="G39" i="7"/>
  <c r="H39" i="7"/>
  <c r="I39" i="7"/>
  <c r="J39" i="7"/>
  <c r="K39" i="7"/>
  <c r="L39" i="7"/>
  <c r="L43" i="7" s="1"/>
  <c r="M39" i="7"/>
  <c r="M43" i="7" s="1"/>
  <c r="N39" i="7"/>
  <c r="N43" i="7" s="1"/>
  <c r="O39" i="7"/>
  <c r="P39" i="7"/>
  <c r="Q39" i="7"/>
  <c r="F42" i="7"/>
  <c r="F43" i="7" s="1"/>
  <c r="G42" i="7"/>
  <c r="G43" i="7" s="1"/>
  <c r="H42" i="7"/>
  <c r="I42" i="7"/>
  <c r="J42" i="7"/>
  <c r="K42" i="7"/>
  <c r="K43" i="7" s="1"/>
  <c r="L42" i="7"/>
  <c r="M42" i="7"/>
  <c r="N42" i="7"/>
  <c r="O42" i="7"/>
  <c r="O43" i="7" s="1"/>
  <c r="P42" i="7"/>
  <c r="P43" i="7" s="1"/>
  <c r="Q42" i="7"/>
  <c r="Q43" i="7" s="1"/>
  <c r="E43" i="7"/>
  <c r="J43" i="7"/>
  <c r="Q15" i="7"/>
  <c r="P15" i="7"/>
  <c r="O15" i="7"/>
  <c r="N15" i="7"/>
  <c r="M15" i="7"/>
  <c r="L15" i="7"/>
  <c r="K15" i="7"/>
  <c r="J15" i="7"/>
  <c r="I15" i="7"/>
  <c r="H15" i="7"/>
  <c r="G15" i="7"/>
  <c r="F15" i="7"/>
</calcChain>
</file>

<file path=xl/sharedStrings.xml><?xml version="1.0" encoding="utf-8"?>
<sst xmlns="http://schemas.openxmlformats.org/spreadsheetml/2006/main" count="65" uniqueCount="60">
  <si>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</si>
  <si>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</si>
  <si>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</si>
  <si>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</si>
  <si>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</si>
  <si>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</si>
  <si>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</si>
  <si>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</si>
  <si>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</si>
  <si>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</si>
  <si>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</si>
  <si>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</si>
  <si>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</si>
  <si>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</si>
  <si>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</si>
  <si>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</si>
  <si>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</si>
  <si>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</si>
  <si>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</si>
  <si>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</si>
  <si>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</si>
  <si>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</si>
  <si>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</si>
  <si>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</si>
  <si>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</si>
  <si>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>Всего во 2-й завтрак</t>
  </si>
  <si>
    <t xml:space="preserve">Обед </t>
  </si>
  <si>
    <t>Полдник</t>
  </si>
  <si>
    <t>Ужин</t>
  </si>
  <si>
    <t>Сок фруктовый (завод. упаковка)</t>
  </si>
  <si>
    <t>200/1шт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</si>
  <si>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</si>
  <si>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</si>
  <si>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</si>
  <si>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</si>
  <si>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Компот из свежих яблок</t>
  </si>
  <si>
    <t>Всего в Ужин</t>
  </si>
  <si>
    <t xml:space="preserve">Апельсины </t>
  </si>
  <si>
    <t>Всего в полдник</t>
  </si>
  <si>
    <t>90/50</t>
  </si>
  <si>
    <t>100/30/10</t>
  </si>
  <si>
    <t>Икра кабачковая (консервированная)</t>
  </si>
  <si>
    <t xml:space="preserve">Какао с молоком </t>
  </si>
  <si>
    <t>Молоко кипяченое</t>
  </si>
  <si>
    <t xml:space="preserve">Борщ с капустой и картофелем </t>
  </si>
  <si>
    <t>Рыба-минтай тушенная в томате с овощами</t>
  </si>
  <si>
    <t>90/90</t>
  </si>
  <si>
    <t>Пюре картофельное</t>
  </si>
  <si>
    <t>Птица тушенная в соусе сметанном</t>
  </si>
  <si>
    <t>Каша рассыпчатая гречневая с маслом</t>
  </si>
  <si>
    <t>150/5</t>
  </si>
  <si>
    <t>2 -й Ужин</t>
  </si>
  <si>
    <t>Йогурт фруктовый -ягодный 2,5 % жирности</t>
  </si>
  <si>
    <t xml:space="preserve">    200/1шт</t>
  </si>
  <si>
    <t>Всего в 1 неделю вторник</t>
  </si>
  <si>
    <t>Меню на 24.09.2024 г.</t>
  </si>
  <si>
    <t>Омлет смешанный с сосисками со сливочным маслом</t>
  </si>
  <si>
    <t>Булочка Веснушка</t>
  </si>
  <si>
    <r>
      <t xml:space="preserve">Помидоры </t>
    </r>
    <r>
      <rPr>
        <sz val="12"/>
        <rFont val="Times New Roman"/>
        <family val="1"/>
        <charset val="204"/>
      </rPr>
      <t xml:space="preserve">соленые </t>
    </r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</si>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</sst>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0" xfId="0" applyFont="1" applyFill="1"/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1" fillId="0" borderId="11" xfId="0" applyFont="1" applyBorder="1"/>
    <xf numFmtId="0" fontId="5" fillId="0" borderId="13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C689-9072-4CD9-AFF9-F932515D8E76}">
  <dimension ref="A1:R43"/>
  <sheetViews>
    <sheetView tabSelected="1" topLeftCell="A13" workbookViewId="0">
      <selection activeCell="J2" sqref="J2:L3"/>
    </sheetView>
  </sheetViews>
  <sheetFormatPr defaultRowHeight="15" x14ac:dyDescent="0.25"/>
  <sheetData>
    <row r="1" spans="1:18" ht="15.75" x14ac:dyDescent="0.2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30"/>
      <c r="B2" s="30"/>
      <c r="C2" s="30"/>
      <c r="D2" s="30"/>
      <c r="E2" s="1"/>
      <c r="F2" s="1"/>
      <c r="G2" s="1"/>
      <c r="H2" s="1"/>
      <c r="I2" s="1"/>
      <c r="J2" s="2"/>
      <c r="K2" s="2" t="s">
        <v>33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34</v>
      </c>
      <c r="L3" s="2"/>
      <c r="M3" s="2"/>
      <c r="N3" s="2"/>
      <c r="O3" s="2"/>
      <c r="P3" s="2"/>
      <c r="Q3" s="2"/>
      <c r="R3" s="3"/>
    </row>
    <row r="4" spans="1:18" ht="15.75" x14ac:dyDescent="0.25">
      <c r="A4" s="58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31"/>
      <c r="Q4" s="31"/>
      <c r="R4" s="31"/>
    </row>
    <row r="5" spans="1:18" ht="15.75" x14ac:dyDescent="0.25">
      <c r="A5" s="59" t="s">
        <v>1</v>
      </c>
      <c r="B5" s="61" t="s">
        <v>2</v>
      </c>
      <c r="C5" s="62"/>
      <c r="D5" s="59"/>
      <c r="E5" s="83" t="s">
        <v>3</v>
      </c>
      <c r="F5" s="85" t="s">
        <v>4</v>
      </c>
      <c r="G5" s="86"/>
      <c r="H5" s="87"/>
      <c r="I5" s="83" t="s">
        <v>5</v>
      </c>
      <c r="J5" s="85" t="s">
        <v>6</v>
      </c>
      <c r="K5" s="86"/>
      <c r="L5" s="86"/>
      <c r="M5" s="87"/>
      <c r="N5" s="85" t="s">
        <v>7</v>
      </c>
      <c r="O5" s="86"/>
      <c r="P5" s="86"/>
      <c r="Q5" s="87"/>
      <c r="R5" s="3"/>
    </row>
    <row r="6" spans="1:18" ht="15.75" x14ac:dyDescent="0.25">
      <c r="A6" s="60"/>
      <c r="B6" s="63"/>
      <c r="C6" s="64"/>
      <c r="D6" s="60"/>
      <c r="E6" s="84"/>
      <c r="F6" s="24" t="s">
        <v>8</v>
      </c>
      <c r="G6" s="24" t="s">
        <v>9</v>
      </c>
      <c r="H6" s="24" t="s">
        <v>10</v>
      </c>
      <c r="I6" s="84"/>
      <c r="J6" s="19" t="s">
        <v>11</v>
      </c>
      <c r="K6" s="19" t="s">
        <v>12</v>
      </c>
      <c r="L6" s="19" t="s">
        <v>13</v>
      </c>
      <c r="M6" s="23" t="s">
        <v>14</v>
      </c>
      <c r="N6" s="25" t="s">
        <v>15</v>
      </c>
      <c r="O6" s="19" t="s">
        <v>16</v>
      </c>
      <c r="P6" s="19" t="s">
        <v>17</v>
      </c>
      <c r="Q6" s="23" t="s">
        <v>18</v>
      </c>
      <c r="R6" s="3"/>
    </row>
    <row r="7" spans="1:18" x14ac:dyDescent="0.25">
      <c r="A7" s="5">
        <v>1</v>
      </c>
      <c r="B7" s="55">
        <v>2</v>
      </c>
      <c r="C7" s="56"/>
      <c r="D7" s="57"/>
      <c r="E7" s="20">
        <v>3</v>
      </c>
      <c r="F7" s="20">
        <v>4</v>
      </c>
      <c r="G7" s="20">
        <v>5</v>
      </c>
      <c r="H7" s="20">
        <v>6</v>
      </c>
      <c r="I7" s="26">
        <v>7</v>
      </c>
      <c r="J7" s="20">
        <v>8</v>
      </c>
      <c r="K7" s="20">
        <v>9</v>
      </c>
      <c r="L7" s="20">
        <v>10</v>
      </c>
      <c r="M7" s="27">
        <v>11</v>
      </c>
      <c r="N7" s="20">
        <v>12</v>
      </c>
      <c r="O7" s="20">
        <v>13</v>
      </c>
      <c r="P7" s="20">
        <v>14</v>
      </c>
      <c r="Q7" s="28">
        <v>15</v>
      </c>
      <c r="R7" s="3"/>
    </row>
    <row r="8" spans="1:18" ht="15.75" x14ac:dyDescent="0.25">
      <c r="A8" s="6"/>
      <c r="B8" s="43" t="s">
        <v>19</v>
      </c>
      <c r="C8" s="44"/>
      <c r="D8" s="45"/>
      <c r="E8" s="7"/>
      <c r="F8" s="8"/>
      <c r="G8" s="8"/>
      <c r="H8" s="8"/>
      <c r="I8" s="7"/>
      <c r="J8" s="8"/>
      <c r="K8" s="8"/>
      <c r="L8" s="8"/>
      <c r="M8" s="8"/>
      <c r="N8" s="8"/>
      <c r="O8" s="8"/>
      <c r="P8" s="8"/>
      <c r="Q8" s="8"/>
      <c r="R8" s="3"/>
    </row>
    <row r="9" spans="1:18" ht="15.75" x14ac:dyDescent="0.25">
      <c r="A9" s="6">
        <v>14</v>
      </c>
      <c r="B9" s="46" t="s">
        <v>20</v>
      </c>
      <c r="C9" s="47"/>
      <c r="D9" s="48"/>
      <c r="E9" s="7">
        <v>10</v>
      </c>
      <c r="F9" s="8">
        <v>7.0000000000000007E-2</v>
      </c>
      <c r="G9" s="8">
        <v>6.86</v>
      </c>
      <c r="H9" s="8">
        <v>0.09</v>
      </c>
      <c r="I9" s="7">
        <v>62</v>
      </c>
      <c r="J9" s="8">
        <v>0</v>
      </c>
      <c r="K9" s="8">
        <v>0</v>
      </c>
      <c r="L9" s="8">
        <v>7.0000000000000007E-2</v>
      </c>
      <c r="M9" s="8">
        <v>0.1</v>
      </c>
      <c r="N9" s="8">
        <v>1.58</v>
      </c>
      <c r="O9" s="8">
        <v>2.2599999999999998</v>
      </c>
      <c r="P9" s="8">
        <v>0.03</v>
      </c>
      <c r="Q9" s="8">
        <v>0.01</v>
      </c>
      <c r="R9" s="3"/>
    </row>
    <row r="10" spans="1:18" ht="15.75" x14ac:dyDescent="0.25">
      <c r="A10" s="17">
        <v>212</v>
      </c>
      <c r="B10" s="77" t="s">
        <v>56</v>
      </c>
      <c r="C10" s="78"/>
      <c r="D10" s="79"/>
      <c r="E10" s="32" t="s">
        <v>40</v>
      </c>
      <c r="F10" s="12">
        <v>9.42</v>
      </c>
      <c r="G10" s="12">
        <v>12.25</v>
      </c>
      <c r="H10" s="12">
        <v>1.8</v>
      </c>
      <c r="I10" s="11">
        <v>142</v>
      </c>
      <c r="J10" s="12">
        <v>0.3</v>
      </c>
      <c r="K10" s="12">
        <v>0.1</v>
      </c>
      <c r="L10" s="12">
        <v>0.02</v>
      </c>
      <c r="M10" s="12">
        <v>0.4</v>
      </c>
      <c r="N10" s="12">
        <v>42</v>
      </c>
      <c r="O10" s="12">
        <v>58</v>
      </c>
      <c r="P10" s="12">
        <v>0.02</v>
      </c>
      <c r="Q10" s="12">
        <v>0.04</v>
      </c>
      <c r="R10" s="14"/>
    </row>
    <row r="11" spans="1:18" ht="15.75" x14ac:dyDescent="0.25">
      <c r="A11" s="1">
        <v>73</v>
      </c>
      <c r="B11" s="46" t="s">
        <v>41</v>
      </c>
      <c r="C11" s="47"/>
      <c r="D11" s="48"/>
      <c r="E11" s="7">
        <v>60</v>
      </c>
      <c r="F11" s="8">
        <v>3.26</v>
      </c>
      <c r="G11" s="8">
        <v>9.52</v>
      </c>
      <c r="H11" s="8">
        <v>52</v>
      </c>
      <c r="I11" s="7">
        <v>287</v>
      </c>
      <c r="J11" s="8">
        <v>0.04</v>
      </c>
      <c r="K11" s="8">
        <v>0.39</v>
      </c>
      <c r="L11" s="8">
        <v>0.03</v>
      </c>
      <c r="M11" s="8">
        <v>0.9</v>
      </c>
      <c r="N11" s="8">
        <v>325.76</v>
      </c>
      <c r="O11" s="8">
        <v>78.12</v>
      </c>
      <c r="P11" s="8">
        <v>28.56</v>
      </c>
      <c r="Q11" s="8">
        <v>3.3</v>
      </c>
      <c r="R11" s="3"/>
    </row>
    <row r="12" spans="1:18" ht="15.75" x14ac:dyDescent="0.25">
      <c r="A12" s="6">
        <v>382</v>
      </c>
      <c r="B12" s="46" t="s">
        <v>42</v>
      </c>
      <c r="C12" s="47"/>
      <c r="D12" s="48"/>
      <c r="E12" s="7">
        <v>200</v>
      </c>
      <c r="F12" s="8">
        <v>3.7</v>
      </c>
      <c r="G12" s="8">
        <v>3.94</v>
      </c>
      <c r="H12" s="8">
        <v>17.7</v>
      </c>
      <c r="I12" s="7">
        <v>83</v>
      </c>
      <c r="J12" s="8">
        <v>0.01</v>
      </c>
      <c r="K12" s="8">
        <v>0.26</v>
      </c>
      <c r="L12" s="8">
        <v>0.01</v>
      </c>
      <c r="M12" s="8">
        <v>0.05</v>
      </c>
      <c r="N12" s="8">
        <v>40.26</v>
      </c>
      <c r="O12" s="8">
        <v>20.149999999999999</v>
      </c>
      <c r="P12" s="8">
        <v>13.52</v>
      </c>
      <c r="Q12" s="8">
        <v>0.23</v>
      </c>
      <c r="R12" s="3"/>
    </row>
    <row r="13" spans="1:18" ht="15.75" x14ac:dyDescent="0.25">
      <c r="A13" s="6"/>
      <c r="B13" s="46" t="s">
        <v>21</v>
      </c>
      <c r="C13" s="47"/>
      <c r="D13" s="48"/>
      <c r="E13" s="7">
        <v>50</v>
      </c>
      <c r="F13" s="8">
        <v>6.8</v>
      </c>
      <c r="G13" s="8">
        <v>1.28</v>
      </c>
      <c r="H13" s="8">
        <v>29.6</v>
      </c>
      <c r="I13" s="7">
        <v>158</v>
      </c>
      <c r="J13" s="8">
        <v>0.02</v>
      </c>
      <c r="K13" s="8">
        <v>0.4</v>
      </c>
      <c r="L13" s="8">
        <v>0.02</v>
      </c>
      <c r="M13" s="8">
        <v>0.48</v>
      </c>
      <c r="N13" s="8">
        <v>34.4</v>
      </c>
      <c r="O13" s="8">
        <v>71.2</v>
      </c>
      <c r="P13" s="8">
        <v>20</v>
      </c>
      <c r="Q13" s="8">
        <v>0.6</v>
      </c>
      <c r="R13" s="3"/>
    </row>
    <row r="14" spans="1:18" ht="15.75" x14ac:dyDescent="0.25">
      <c r="A14" s="6"/>
      <c r="B14" s="46" t="s">
        <v>22</v>
      </c>
      <c r="C14" s="47"/>
      <c r="D14" s="48"/>
      <c r="E14" s="9">
        <v>20</v>
      </c>
      <c r="F14" s="8">
        <v>2.13</v>
      </c>
      <c r="G14" s="8">
        <v>0.56000000000000005</v>
      </c>
      <c r="H14" s="8">
        <v>13.11</v>
      </c>
      <c r="I14" s="7">
        <v>66</v>
      </c>
      <c r="J14" s="8">
        <v>0.03</v>
      </c>
      <c r="K14" s="8">
        <v>0.06</v>
      </c>
      <c r="L14" s="8">
        <v>0</v>
      </c>
      <c r="M14" s="8">
        <v>0.66</v>
      </c>
      <c r="N14" s="8">
        <v>10.6</v>
      </c>
      <c r="O14" s="8">
        <v>47.4</v>
      </c>
      <c r="P14" s="8">
        <v>14.1</v>
      </c>
      <c r="Q14" s="8">
        <v>1.17</v>
      </c>
      <c r="R14" s="3"/>
    </row>
    <row r="15" spans="1:18" ht="15.75" x14ac:dyDescent="0.25">
      <c r="A15" s="6"/>
      <c r="B15" s="40" t="s">
        <v>23</v>
      </c>
      <c r="C15" s="41"/>
      <c r="D15" s="42"/>
      <c r="E15" s="15">
        <v>610</v>
      </c>
      <c r="F15" s="15">
        <f t="shared" ref="F15:Q15" si="0">SUM(F9:F14)</f>
        <v>25.38</v>
      </c>
      <c r="G15" s="15">
        <f t="shared" si="0"/>
        <v>34.410000000000004</v>
      </c>
      <c r="H15" s="15">
        <f t="shared" si="0"/>
        <v>114.3</v>
      </c>
      <c r="I15" s="15">
        <f t="shared" si="0"/>
        <v>798</v>
      </c>
      <c r="J15" s="15">
        <f t="shared" si="0"/>
        <v>0.4</v>
      </c>
      <c r="K15" s="15">
        <f t="shared" si="0"/>
        <v>1.21</v>
      </c>
      <c r="L15" s="15">
        <f t="shared" si="0"/>
        <v>0.15</v>
      </c>
      <c r="M15" s="15">
        <f t="shared" si="0"/>
        <v>2.59</v>
      </c>
      <c r="N15" s="15">
        <f t="shared" si="0"/>
        <v>454.59999999999997</v>
      </c>
      <c r="O15" s="15">
        <f t="shared" si="0"/>
        <v>277.13</v>
      </c>
      <c r="P15" s="15">
        <f t="shared" si="0"/>
        <v>76.22999999999999</v>
      </c>
      <c r="Q15" s="15">
        <f t="shared" si="0"/>
        <v>5.35</v>
      </c>
      <c r="R15" s="3"/>
    </row>
    <row r="16" spans="1:18" ht="15.75" x14ac:dyDescent="0.25">
      <c r="A16" s="6"/>
      <c r="B16" s="43" t="s">
        <v>24</v>
      </c>
      <c r="C16" s="44"/>
      <c r="D16" s="45"/>
      <c r="E16" s="7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3"/>
    </row>
    <row r="17" spans="1:18" ht="15.75" x14ac:dyDescent="0.25">
      <c r="A17" s="6">
        <v>429</v>
      </c>
      <c r="B17" s="46" t="s">
        <v>57</v>
      </c>
      <c r="C17" s="47"/>
      <c r="D17" s="48"/>
      <c r="E17" s="7">
        <v>60</v>
      </c>
      <c r="F17" s="7">
        <v>5.13</v>
      </c>
      <c r="G17" s="7">
        <v>0.93</v>
      </c>
      <c r="H17" s="7">
        <v>24.93</v>
      </c>
      <c r="I17" s="7">
        <v>128</v>
      </c>
      <c r="J17" s="8">
        <v>0.1</v>
      </c>
      <c r="K17" s="8">
        <v>0</v>
      </c>
      <c r="L17" s="8">
        <v>0.03</v>
      </c>
      <c r="M17" s="8">
        <v>2</v>
      </c>
      <c r="N17" s="8">
        <v>22</v>
      </c>
      <c r="O17" s="8">
        <v>100.3</v>
      </c>
      <c r="P17" s="8">
        <v>18</v>
      </c>
      <c r="Q17" s="8">
        <v>0.7</v>
      </c>
      <c r="R17" s="3"/>
    </row>
    <row r="18" spans="1:18" ht="15.75" x14ac:dyDescent="0.25">
      <c r="A18" s="6">
        <v>385</v>
      </c>
      <c r="B18" s="46" t="s">
        <v>43</v>
      </c>
      <c r="C18" s="47"/>
      <c r="D18" s="48"/>
      <c r="E18" s="7">
        <v>200</v>
      </c>
      <c r="F18" s="7">
        <v>5.26</v>
      </c>
      <c r="G18" s="7">
        <v>5.63</v>
      </c>
      <c r="H18" s="7">
        <v>8.5500000000000007</v>
      </c>
      <c r="I18" s="7">
        <v>106</v>
      </c>
      <c r="J18" s="8">
        <v>0.4</v>
      </c>
      <c r="K18" s="8">
        <v>1</v>
      </c>
      <c r="L18" s="8">
        <v>0.1</v>
      </c>
      <c r="M18" s="8">
        <v>0.6</v>
      </c>
      <c r="N18" s="8">
        <v>200.01</v>
      </c>
      <c r="O18" s="8">
        <v>150.6</v>
      </c>
      <c r="P18" s="8">
        <v>20.36</v>
      </c>
      <c r="Q18" s="8">
        <v>0.1</v>
      </c>
      <c r="R18" s="3"/>
    </row>
    <row r="19" spans="1:18" ht="15.75" x14ac:dyDescent="0.25">
      <c r="A19" s="6"/>
      <c r="B19" s="40" t="s">
        <v>25</v>
      </c>
      <c r="C19" s="41"/>
      <c r="D19" s="42"/>
      <c r="E19" s="15">
        <v>260</v>
      </c>
      <c r="F19" s="15">
        <f>F17+F18</f>
        <v>10.39</v>
      </c>
      <c r="G19" s="15">
        <f t="shared" ref="G19:Q19" si="1">G17+G18</f>
        <v>6.56</v>
      </c>
      <c r="H19" s="15">
        <f t="shared" si="1"/>
        <v>33.480000000000004</v>
      </c>
      <c r="I19" s="15">
        <f t="shared" si="1"/>
        <v>234</v>
      </c>
      <c r="J19" s="15">
        <f t="shared" si="1"/>
        <v>0.5</v>
      </c>
      <c r="K19" s="15">
        <f t="shared" si="1"/>
        <v>1</v>
      </c>
      <c r="L19" s="15">
        <f t="shared" si="1"/>
        <v>0.13</v>
      </c>
      <c r="M19" s="15">
        <f t="shared" si="1"/>
        <v>2.6</v>
      </c>
      <c r="N19" s="15">
        <f t="shared" si="1"/>
        <v>222.01</v>
      </c>
      <c r="O19" s="15">
        <f t="shared" si="1"/>
        <v>250.89999999999998</v>
      </c>
      <c r="P19" s="15">
        <f t="shared" si="1"/>
        <v>38.36</v>
      </c>
      <c r="Q19" s="15">
        <f t="shared" si="1"/>
        <v>0.79999999999999993</v>
      </c>
      <c r="R19" s="3"/>
    </row>
    <row r="20" spans="1:18" ht="15.75" x14ac:dyDescent="0.25">
      <c r="A20" s="6"/>
      <c r="B20" s="43" t="s">
        <v>26</v>
      </c>
      <c r="C20" s="44"/>
      <c r="D20" s="45"/>
      <c r="E20" s="7"/>
      <c r="F20" s="8"/>
      <c r="G20" s="8"/>
      <c r="H20" s="8"/>
      <c r="I20" s="7"/>
      <c r="J20" s="8"/>
      <c r="K20" s="8"/>
      <c r="L20" s="8"/>
      <c r="M20" s="8"/>
      <c r="N20" s="8"/>
      <c r="O20" s="8"/>
      <c r="P20" s="8"/>
      <c r="Q20" s="8"/>
      <c r="R20" s="3"/>
    </row>
    <row r="21" spans="1:18" ht="15.75" x14ac:dyDescent="0.25">
      <c r="A21" s="6">
        <v>71</v>
      </c>
      <c r="B21" s="80" t="s">
        <v>58</v>
      </c>
      <c r="C21" s="81"/>
      <c r="D21" s="82"/>
      <c r="E21" s="7">
        <v>60</v>
      </c>
      <c r="F21" s="8">
        <v>0.48</v>
      </c>
      <c r="G21" s="8">
        <v>0</v>
      </c>
      <c r="H21" s="8">
        <v>3.48</v>
      </c>
      <c r="I21" s="7">
        <v>18</v>
      </c>
      <c r="J21" s="8">
        <v>0.04</v>
      </c>
      <c r="K21" s="8">
        <v>15</v>
      </c>
      <c r="L21" s="8">
        <v>0</v>
      </c>
      <c r="M21" s="8">
        <v>0.04</v>
      </c>
      <c r="N21" s="8">
        <v>8.4</v>
      </c>
      <c r="O21" s="8">
        <v>15.6</v>
      </c>
      <c r="P21" s="8">
        <v>12</v>
      </c>
      <c r="Q21" s="8">
        <v>0.54</v>
      </c>
      <c r="R21" s="33"/>
    </row>
    <row r="22" spans="1:18" ht="15.75" customHeight="1" x14ac:dyDescent="0.25">
      <c r="A22" s="18">
        <v>82</v>
      </c>
      <c r="B22" s="46" t="s">
        <v>44</v>
      </c>
      <c r="C22" s="47"/>
      <c r="D22" s="48"/>
      <c r="E22" s="34">
        <v>250</v>
      </c>
      <c r="F22" s="8">
        <v>1.88</v>
      </c>
      <c r="G22" s="8">
        <v>3.57</v>
      </c>
      <c r="H22" s="8">
        <v>14.81</v>
      </c>
      <c r="I22" s="7">
        <v>98</v>
      </c>
      <c r="J22" s="8">
        <v>0.02</v>
      </c>
      <c r="K22" s="8">
        <v>2</v>
      </c>
      <c r="L22" s="8">
        <v>0.03</v>
      </c>
      <c r="M22" s="8">
        <v>0.8</v>
      </c>
      <c r="N22" s="8">
        <v>37.82</v>
      </c>
      <c r="O22" s="8">
        <v>45.76</v>
      </c>
      <c r="P22" s="8">
        <v>1.5</v>
      </c>
      <c r="Q22" s="8">
        <v>0.01</v>
      </c>
      <c r="R22" s="3"/>
    </row>
    <row r="23" spans="1:18" ht="15.75" x14ac:dyDescent="0.25">
      <c r="A23" s="35">
        <v>229</v>
      </c>
      <c r="B23" s="52" t="s">
        <v>45</v>
      </c>
      <c r="C23" s="53"/>
      <c r="D23" s="54"/>
      <c r="E23" s="11" t="s">
        <v>46</v>
      </c>
      <c r="F23" s="36">
        <v>14.44</v>
      </c>
      <c r="G23" s="12">
        <v>7.35</v>
      </c>
      <c r="H23" s="12">
        <v>6.52</v>
      </c>
      <c r="I23" s="11">
        <v>150</v>
      </c>
      <c r="J23" s="12">
        <v>0.1</v>
      </c>
      <c r="K23" s="12">
        <v>2.76</v>
      </c>
      <c r="L23" s="12">
        <v>0.01</v>
      </c>
      <c r="M23" s="12">
        <v>0.6</v>
      </c>
      <c r="N23" s="12">
        <v>48.71</v>
      </c>
      <c r="O23" s="12">
        <v>213.58</v>
      </c>
      <c r="P23" s="12">
        <v>56.78</v>
      </c>
      <c r="Q23" s="12">
        <v>1.04</v>
      </c>
      <c r="R23" s="13"/>
    </row>
    <row r="24" spans="1:18" ht="15.75" x14ac:dyDescent="0.25">
      <c r="A24" s="18">
        <v>312</v>
      </c>
      <c r="B24" s="46" t="s">
        <v>47</v>
      </c>
      <c r="C24" s="47"/>
      <c r="D24" s="48"/>
      <c r="E24" s="37">
        <v>150</v>
      </c>
      <c r="F24" s="8">
        <v>2.95</v>
      </c>
      <c r="G24" s="8">
        <v>3.99</v>
      </c>
      <c r="H24" s="8">
        <v>19.600000000000001</v>
      </c>
      <c r="I24" s="7">
        <v>126</v>
      </c>
      <c r="J24" s="8">
        <v>0.12</v>
      </c>
      <c r="K24" s="8">
        <v>2.17</v>
      </c>
      <c r="L24" s="8">
        <v>0.01</v>
      </c>
      <c r="M24" s="8">
        <v>0.15</v>
      </c>
      <c r="N24" s="8">
        <v>34.36</v>
      </c>
      <c r="O24" s="8">
        <v>81.180000000000007</v>
      </c>
      <c r="P24" s="8">
        <v>27.77</v>
      </c>
      <c r="Q24" s="8">
        <v>0.99</v>
      </c>
      <c r="R24" s="3"/>
    </row>
    <row r="25" spans="1:18" ht="15.75" x14ac:dyDescent="0.25">
      <c r="A25" s="6">
        <v>342</v>
      </c>
      <c r="B25" s="38" t="s">
        <v>35</v>
      </c>
      <c r="C25" s="38"/>
      <c r="D25" s="38"/>
      <c r="E25" s="7">
        <v>200</v>
      </c>
      <c r="F25" s="8">
        <v>0.16</v>
      </c>
      <c r="G25" s="8">
        <v>0.75</v>
      </c>
      <c r="H25" s="8">
        <v>29</v>
      </c>
      <c r="I25" s="7">
        <v>517</v>
      </c>
      <c r="J25" s="8">
        <v>0.05</v>
      </c>
      <c r="K25" s="8">
        <v>30</v>
      </c>
      <c r="L25" s="8">
        <v>0.03</v>
      </c>
      <c r="M25" s="8">
        <v>0.2</v>
      </c>
      <c r="N25" s="8">
        <v>30.96</v>
      </c>
      <c r="O25" s="8">
        <v>19.8</v>
      </c>
      <c r="P25" s="8">
        <v>16.2</v>
      </c>
      <c r="Q25" s="8">
        <v>4.28</v>
      </c>
      <c r="R25" s="3"/>
    </row>
    <row r="26" spans="1:18" ht="15.75" x14ac:dyDescent="0.25">
      <c r="A26" s="6"/>
      <c r="B26" s="21" t="s">
        <v>21</v>
      </c>
      <c r="C26" s="21"/>
      <c r="D26" s="21"/>
      <c r="E26" s="7">
        <v>60</v>
      </c>
      <c r="F26" s="8">
        <v>3.4</v>
      </c>
      <c r="G26" s="8">
        <v>0.64</v>
      </c>
      <c r="H26" s="8">
        <v>14.8</v>
      </c>
      <c r="I26" s="7">
        <v>79</v>
      </c>
      <c r="J26" s="8">
        <v>0.11</v>
      </c>
      <c r="K26" s="8">
        <v>0.2</v>
      </c>
      <c r="L26" s="8">
        <v>0.01</v>
      </c>
      <c r="M26" s="8">
        <v>0.67</v>
      </c>
      <c r="N26" s="8">
        <v>17.2</v>
      </c>
      <c r="O26" s="8">
        <v>105.6</v>
      </c>
      <c r="P26" s="8">
        <v>10</v>
      </c>
      <c r="Q26" s="8">
        <v>1.6</v>
      </c>
      <c r="R26" s="3"/>
    </row>
    <row r="27" spans="1:18" ht="15.75" x14ac:dyDescent="0.25">
      <c r="A27" s="29"/>
      <c r="B27" s="46" t="s">
        <v>22</v>
      </c>
      <c r="C27" s="47"/>
      <c r="D27" s="48"/>
      <c r="E27" s="7">
        <v>40</v>
      </c>
      <c r="F27" s="8">
        <v>5.13</v>
      </c>
      <c r="G27" s="8">
        <v>0.93</v>
      </c>
      <c r="H27" s="8">
        <v>24.93</v>
      </c>
      <c r="I27" s="7">
        <v>128</v>
      </c>
      <c r="J27" s="8">
        <v>0.02</v>
      </c>
      <c r="K27" s="8">
        <v>0.5</v>
      </c>
      <c r="L27" s="8">
        <v>0.02</v>
      </c>
      <c r="M27" s="8">
        <v>0.7</v>
      </c>
      <c r="N27" s="8">
        <v>22</v>
      </c>
      <c r="O27" s="8">
        <v>29.33</v>
      </c>
      <c r="P27" s="8">
        <v>7</v>
      </c>
      <c r="Q27" s="8">
        <v>0.02</v>
      </c>
      <c r="R27" s="3"/>
    </row>
    <row r="28" spans="1:18" ht="15.75" customHeight="1" x14ac:dyDescent="0.25">
      <c r="A28" s="6"/>
      <c r="B28" s="71"/>
      <c r="C28" s="72"/>
      <c r="D28" s="73"/>
      <c r="E28" s="15">
        <v>1110</v>
      </c>
      <c r="F28" s="15">
        <f>SUM(F21:F27)</f>
        <v>28.439999999999998</v>
      </c>
      <c r="G28" s="15">
        <f t="shared" ref="G28:Q28" si="2">SUM(G21:G27)</f>
        <v>17.23</v>
      </c>
      <c r="H28" s="15">
        <f t="shared" si="2"/>
        <v>113.13999999999999</v>
      </c>
      <c r="I28" s="15">
        <f t="shared" si="2"/>
        <v>1116</v>
      </c>
      <c r="J28" s="15">
        <f t="shared" si="2"/>
        <v>0.46</v>
      </c>
      <c r="K28" s="15">
        <f t="shared" si="2"/>
        <v>52.63</v>
      </c>
      <c r="L28" s="15">
        <f t="shared" si="2"/>
        <v>0.11</v>
      </c>
      <c r="M28" s="15">
        <f t="shared" si="2"/>
        <v>3.16</v>
      </c>
      <c r="N28" s="15">
        <f t="shared" si="2"/>
        <v>199.45000000000002</v>
      </c>
      <c r="O28" s="15">
        <f t="shared" si="2"/>
        <v>510.84999999999997</v>
      </c>
      <c r="P28" s="15">
        <f t="shared" si="2"/>
        <v>131.25</v>
      </c>
      <c r="Q28" s="15">
        <f t="shared" si="2"/>
        <v>8.48</v>
      </c>
      <c r="R28" s="3"/>
    </row>
    <row r="29" spans="1:18" ht="15.75" x14ac:dyDescent="0.25">
      <c r="A29" s="6"/>
      <c r="B29" s="74" t="s">
        <v>27</v>
      </c>
      <c r="C29" s="75"/>
      <c r="D29" s="7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"/>
    </row>
    <row r="30" spans="1:18" ht="15.75" x14ac:dyDescent="0.25">
      <c r="A30" s="6"/>
      <c r="B30" s="21" t="s">
        <v>37</v>
      </c>
      <c r="C30" s="21"/>
      <c r="D30" s="21"/>
      <c r="E30" s="7" t="s">
        <v>30</v>
      </c>
      <c r="F30" s="7">
        <v>0.86</v>
      </c>
      <c r="G30" s="7">
        <v>0.19</v>
      </c>
      <c r="H30" s="7">
        <v>7.37</v>
      </c>
      <c r="I30" s="7">
        <v>35</v>
      </c>
      <c r="J30" s="8">
        <v>0.03</v>
      </c>
      <c r="K30" s="8">
        <v>20</v>
      </c>
      <c r="L30" s="8">
        <v>0.03</v>
      </c>
      <c r="M30" s="8">
        <v>0.4</v>
      </c>
      <c r="N30" s="8">
        <v>20.6</v>
      </c>
      <c r="O30" s="8">
        <v>10.7</v>
      </c>
      <c r="P30" s="8">
        <v>11.7</v>
      </c>
      <c r="Q30" s="8">
        <v>0.27</v>
      </c>
      <c r="R30" s="3"/>
    </row>
    <row r="31" spans="1:18" ht="15.75" x14ac:dyDescent="0.25">
      <c r="A31" s="29"/>
      <c r="B31" s="71" t="s">
        <v>38</v>
      </c>
      <c r="C31" s="72"/>
      <c r="D31" s="73"/>
      <c r="E31" s="15">
        <v>200</v>
      </c>
      <c r="F31" s="15">
        <v>0.86</v>
      </c>
      <c r="G31" s="15">
        <v>0.19</v>
      </c>
      <c r="H31" s="15">
        <f>H30</f>
        <v>7.37</v>
      </c>
      <c r="I31" s="15">
        <f>I30</f>
        <v>35</v>
      </c>
      <c r="J31" s="15">
        <f t="shared" ref="J31:Q31" si="3">J30</f>
        <v>0.03</v>
      </c>
      <c r="K31" s="15">
        <f t="shared" si="3"/>
        <v>20</v>
      </c>
      <c r="L31" s="15">
        <f t="shared" si="3"/>
        <v>0.03</v>
      </c>
      <c r="M31" s="15">
        <f t="shared" si="3"/>
        <v>0.4</v>
      </c>
      <c r="N31" s="15">
        <f t="shared" si="3"/>
        <v>20.6</v>
      </c>
      <c r="O31" s="15">
        <f t="shared" si="3"/>
        <v>10.7</v>
      </c>
      <c r="P31" s="15">
        <f t="shared" si="3"/>
        <v>11.7</v>
      </c>
      <c r="Q31" s="15">
        <f t="shared" si="3"/>
        <v>0.27</v>
      </c>
      <c r="R31" s="3"/>
    </row>
    <row r="32" spans="1:18" ht="15.75" x14ac:dyDescent="0.25">
      <c r="A32" s="6"/>
      <c r="B32" s="68" t="s">
        <v>28</v>
      </c>
      <c r="C32" s="69"/>
      <c r="D32" s="70"/>
      <c r="E32" s="7"/>
      <c r="F32" s="8"/>
      <c r="G32" s="8"/>
      <c r="H32" s="8"/>
      <c r="I32" s="7"/>
      <c r="J32" s="8"/>
      <c r="K32" s="8"/>
      <c r="L32" s="8"/>
      <c r="M32" s="8"/>
      <c r="N32" s="8"/>
      <c r="O32" s="8"/>
      <c r="P32" s="8"/>
      <c r="Q32" s="8"/>
      <c r="R32" s="3"/>
    </row>
    <row r="33" spans="1:18" ht="15.75" x14ac:dyDescent="0.25">
      <c r="A33" s="6">
        <v>71</v>
      </c>
      <c r="B33" s="21" t="s">
        <v>59</v>
      </c>
      <c r="C33" s="21"/>
      <c r="D33" s="21"/>
      <c r="E33" s="7">
        <v>60</v>
      </c>
      <c r="F33" s="8">
        <v>0.8</v>
      </c>
      <c r="G33" s="8">
        <v>0.1</v>
      </c>
      <c r="H33" s="8">
        <v>2.6</v>
      </c>
      <c r="I33" s="7">
        <v>11</v>
      </c>
      <c r="J33" s="8">
        <v>0.03</v>
      </c>
      <c r="K33" s="8">
        <v>10</v>
      </c>
      <c r="L33" s="8">
        <v>0.02</v>
      </c>
      <c r="M33" s="8">
        <v>0.1</v>
      </c>
      <c r="N33" s="8">
        <v>23</v>
      </c>
      <c r="O33" s="8">
        <v>42</v>
      </c>
      <c r="P33" s="8">
        <v>14</v>
      </c>
      <c r="Q33" s="8">
        <v>6</v>
      </c>
      <c r="R33" s="3"/>
    </row>
    <row r="34" spans="1:18" ht="15.75" x14ac:dyDescent="0.25">
      <c r="A34" s="6">
        <v>290</v>
      </c>
      <c r="B34" s="39" t="s">
        <v>48</v>
      </c>
      <c r="C34" s="39"/>
      <c r="D34" s="39"/>
      <c r="E34" s="9" t="s">
        <v>39</v>
      </c>
      <c r="F34" s="8">
        <v>12.23</v>
      </c>
      <c r="G34" s="8">
        <v>13.64</v>
      </c>
      <c r="H34" s="8">
        <v>5.45</v>
      </c>
      <c r="I34" s="7">
        <v>206</v>
      </c>
      <c r="J34" s="8">
        <v>0.04</v>
      </c>
      <c r="K34" s="8">
        <v>0.7</v>
      </c>
      <c r="L34" s="8">
        <v>0.01</v>
      </c>
      <c r="M34" s="8">
        <v>2</v>
      </c>
      <c r="N34" s="8">
        <v>14.6</v>
      </c>
      <c r="O34" s="8">
        <v>108</v>
      </c>
      <c r="P34" s="8">
        <v>17.21</v>
      </c>
      <c r="Q34" s="8">
        <v>1.24</v>
      </c>
      <c r="R34" s="3"/>
    </row>
    <row r="35" spans="1:18" ht="15.75" customHeight="1" x14ac:dyDescent="0.25">
      <c r="A35" s="6">
        <v>171</v>
      </c>
      <c r="B35" s="21" t="s">
        <v>49</v>
      </c>
      <c r="C35" s="21"/>
      <c r="D35" s="21"/>
      <c r="E35" s="9" t="s">
        <v>50</v>
      </c>
      <c r="F35" s="8">
        <v>8.25</v>
      </c>
      <c r="G35" s="8">
        <v>5.3</v>
      </c>
      <c r="H35" s="8">
        <v>39.869999999999997</v>
      </c>
      <c r="I35" s="7">
        <v>237</v>
      </c>
      <c r="J35" s="8">
        <v>0.22</v>
      </c>
      <c r="K35" s="8">
        <v>0</v>
      </c>
      <c r="L35" s="8">
        <v>0.01</v>
      </c>
      <c r="M35" s="8">
        <v>0</v>
      </c>
      <c r="N35" s="8">
        <v>12.21</v>
      </c>
      <c r="O35" s="8">
        <v>178.5</v>
      </c>
      <c r="P35" s="8">
        <v>2.54</v>
      </c>
      <c r="Q35" s="8">
        <v>0.01</v>
      </c>
      <c r="R35" s="3"/>
    </row>
    <row r="36" spans="1:18" ht="15.75" x14ac:dyDescent="0.25">
      <c r="A36" s="6">
        <v>389</v>
      </c>
      <c r="B36" s="49" t="s">
        <v>29</v>
      </c>
      <c r="C36" s="50"/>
      <c r="D36" s="51"/>
      <c r="E36" s="7" t="s">
        <v>30</v>
      </c>
      <c r="F36" s="8">
        <v>0.75</v>
      </c>
      <c r="G36" s="8">
        <v>0.8</v>
      </c>
      <c r="H36" s="8">
        <v>20.57</v>
      </c>
      <c r="I36" s="7">
        <v>85</v>
      </c>
      <c r="J36" s="8">
        <v>0.01</v>
      </c>
      <c r="K36" s="8">
        <v>1.01</v>
      </c>
      <c r="L36" s="8">
        <v>0.01</v>
      </c>
      <c r="M36" s="8">
        <v>0.1</v>
      </c>
      <c r="N36" s="8">
        <v>11.12</v>
      </c>
      <c r="O36" s="8">
        <v>15.14</v>
      </c>
      <c r="P36" s="8">
        <v>1.44</v>
      </c>
      <c r="Q36" s="8">
        <v>0.2</v>
      </c>
      <c r="R36" s="3"/>
    </row>
    <row r="37" spans="1:18" ht="15.75" x14ac:dyDescent="0.25">
      <c r="A37" s="6"/>
      <c r="B37" s="21" t="s">
        <v>21</v>
      </c>
      <c r="C37" s="21"/>
      <c r="D37" s="21"/>
      <c r="E37" s="7">
        <v>40</v>
      </c>
      <c r="F37" s="8">
        <v>6.8</v>
      </c>
      <c r="G37" s="8">
        <v>1.28</v>
      </c>
      <c r="H37" s="8">
        <v>29.6</v>
      </c>
      <c r="I37" s="7">
        <v>158</v>
      </c>
      <c r="J37" s="8">
        <v>0.02</v>
      </c>
      <c r="K37" s="8">
        <v>0.4</v>
      </c>
      <c r="L37" s="8">
        <v>0.02</v>
      </c>
      <c r="M37" s="8">
        <v>0.48</v>
      </c>
      <c r="N37" s="8">
        <v>34.4</v>
      </c>
      <c r="O37" s="8">
        <v>71.2</v>
      </c>
      <c r="P37" s="8">
        <v>20</v>
      </c>
      <c r="Q37" s="8">
        <v>16</v>
      </c>
      <c r="R37" s="3"/>
    </row>
    <row r="38" spans="1:18" ht="15.75" x14ac:dyDescent="0.25">
      <c r="A38" s="6"/>
      <c r="B38" s="65" t="s">
        <v>22</v>
      </c>
      <c r="C38" s="66"/>
      <c r="D38" s="67"/>
      <c r="E38" s="7">
        <v>20</v>
      </c>
      <c r="F38" s="8">
        <v>3.08</v>
      </c>
      <c r="G38" s="8">
        <v>0.56000000000000005</v>
      </c>
      <c r="H38" s="8">
        <v>14.96</v>
      </c>
      <c r="I38" s="7">
        <v>77</v>
      </c>
      <c r="J38" s="8">
        <v>0.02</v>
      </c>
      <c r="K38" s="8">
        <v>0.2</v>
      </c>
      <c r="L38" s="8">
        <v>0.01</v>
      </c>
      <c r="M38" s="8">
        <v>0.42</v>
      </c>
      <c r="N38" s="8">
        <v>13.2</v>
      </c>
      <c r="O38" s="8">
        <v>27.6</v>
      </c>
      <c r="P38" s="8">
        <v>4</v>
      </c>
      <c r="Q38" s="8">
        <v>0.02</v>
      </c>
      <c r="R38" s="3"/>
    </row>
    <row r="39" spans="1:18" ht="15.75" x14ac:dyDescent="0.25">
      <c r="A39" s="6"/>
      <c r="B39" s="40" t="s">
        <v>36</v>
      </c>
      <c r="C39" s="41"/>
      <c r="D39" s="42"/>
      <c r="E39" s="15">
        <v>747</v>
      </c>
      <c r="F39" s="15">
        <f t="shared" ref="F39:Q39" si="4">SUM(F33:F38)</f>
        <v>31.910000000000004</v>
      </c>
      <c r="G39" s="15">
        <f t="shared" si="4"/>
        <v>21.68</v>
      </c>
      <c r="H39" s="15">
        <f t="shared" si="4"/>
        <v>113.05000000000001</v>
      </c>
      <c r="I39" s="15">
        <f t="shared" si="4"/>
        <v>774</v>
      </c>
      <c r="J39" s="15">
        <f t="shared" si="4"/>
        <v>0.34000000000000008</v>
      </c>
      <c r="K39" s="15">
        <f t="shared" si="4"/>
        <v>12.309999999999999</v>
      </c>
      <c r="L39" s="15">
        <f t="shared" si="4"/>
        <v>0.08</v>
      </c>
      <c r="M39" s="15">
        <f t="shared" si="4"/>
        <v>3.1</v>
      </c>
      <c r="N39" s="15">
        <f t="shared" si="4"/>
        <v>108.53</v>
      </c>
      <c r="O39" s="15">
        <f t="shared" si="4"/>
        <v>442.44</v>
      </c>
      <c r="P39" s="15">
        <f t="shared" si="4"/>
        <v>59.19</v>
      </c>
      <c r="Q39" s="15">
        <f t="shared" si="4"/>
        <v>23.47</v>
      </c>
      <c r="R39" s="3"/>
    </row>
    <row r="40" spans="1:18" ht="15.75" customHeight="1" x14ac:dyDescent="0.25">
      <c r="A40" s="6"/>
      <c r="B40" s="68" t="s">
        <v>51</v>
      </c>
      <c r="C40" s="69"/>
      <c r="D40" s="70"/>
      <c r="E40" s="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"/>
    </row>
    <row r="41" spans="1:18" ht="15.75" customHeight="1" x14ac:dyDescent="0.25">
      <c r="A41" s="10">
        <v>386</v>
      </c>
      <c r="B41" s="52" t="s">
        <v>52</v>
      </c>
      <c r="C41" s="53"/>
      <c r="D41" s="54"/>
      <c r="E41" s="11" t="s">
        <v>53</v>
      </c>
      <c r="F41" s="11">
        <v>2.8</v>
      </c>
      <c r="G41" s="11">
        <v>2.5</v>
      </c>
      <c r="H41" s="11">
        <v>9.1</v>
      </c>
      <c r="I41" s="11">
        <v>71</v>
      </c>
      <c r="J41" s="12">
        <v>0.3</v>
      </c>
      <c r="K41" s="12">
        <v>0.02</v>
      </c>
      <c r="L41" s="12">
        <v>0.02</v>
      </c>
      <c r="M41" s="12">
        <v>0.3</v>
      </c>
      <c r="N41" s="12">
        <v>148</v>
      </c>
      <c r="O41" s="12">
        <v>150</v>
      </c>
      <c r="P41" s="12">
        <v>1</v>
      </c>
      <c r="Q41" s="12">
        <v>0.01</v>
      </c>
      <c r="R41" s="3"/>
    </row>
    <row r="42" spans="1:18" ht="15.75" x14ac:dyDescent="0.25">
      <c r="A42" s="6"/>
      <c r="B42" s="40" t="s">
        <v>31</v>
      </c>
      <c r="C42" s="41"/>
      <c r="D42" s="42"/>
      <c r="E42" s="15">
        <v>200</v>
      </c>
      <c r="F42" s="15">
        <f>F41</f>
        <v>2.8</v>
      </c>
      <c r="G42" s="15">
        <f>G41</f>
        <v>2.5</v>
      </c>
      <c r="H42" s="15">
        <f>H41</f>
        <v>9.1</v>
      </c>
      <c r="I42" s="15">
        <f>I41</f>
        <v>71</v>
      </c>
      <c r="J42" s="15">
        <f t="shared" ref="J42:Q42" si="5">J41</f>
        <v>0.3</v>
      </c>
      <c r="K42" s="15">
        <f t="shared" si="5"/>
        <v>0.02</v>
      </c>
      <c r="L42" s="15">
        <f t="shared" si="5"/>
        <v>0.02</v>
      </c>
      <c r="M42" s="15">
        <f t="shared" si="5"/>
        <v>0.3</v>
      </c>
      <c r="N42" s="15">
        <f t="shared" si="5"/>
        <v>148</v>
      </c>
      <c r="O42" s="15">
        <f t="shared" si="5"/>
        <v>150</v>
      </c>
      <c r="P42" s="15">
        <f t="shared" si="5"/>
        <v>1</v>
      </c>
      <c r="Q42" s="15">
        <f t="shared" si="5"/>
        <v>0.01</v>
      </c>
      <c r="R42" s="3"/>
    </row>
    <row r="43" spans="1:18" ht="15.75" x14ac:dyDescent="0.25">
      <c r="A43" s="6"/>
      <c r="B43" s="22" t="s">
        <v>54</v>
      </c>
      <c r="C43" s="21"/>
      <c r="D43" s="21"/>
      <c r="E43" s="15">
        <f>E15+E19+E28+E31+E39+E42</f>
        <v>3127</v>
      </c>
      <c r="F43" s="15">
        <f t="shared" ref="F43:Q43" si="6">F42+F39+F31+F28+F19+F15</f>
        <v>99.779999999999987</v>
      </c>
      <c r="G43" s="15">
        <f t="shared" si="6"/>
        <v>82.570000000000007</v>
      </c>
      <c r="H43" s="15">
        <f t="shared" si="6"/>
        <v>390.44</v>
      </c>
      <c r="I43" s="15">
        <f t="shared" si="6"/>
        <v>3028</v>
      </c>
      <c r="J43" s="15">
        <f t="shared" si="6"/>
        <v>2.0300000000000002</v>
      </c>
      <c r="K43" s="15">
        <f t="shared" si="6"/>
        <v>87.17</v>
      </c>
      <c r="L43" s="15">
        <f t="shared" si="6"/>
        <v>0.52</v>
      </c>
      <c r="M43" s="15">
        <f t="shared" si="6"/>
        <v>12.15</v>
      </c>
      <c r="N43" s="15">
        <f t="shared" si="6"/>
        <v>1153.19</v>
      </c>
      <c r="O43" s="15">
        <f t="shared" si="6"/>
        <v>1642.02</v>
      </c>
      <c r="P43" s="15">
        <f t="shared" si="6"/>
        <v>317.73</v>
      </c>
      <c r="Q43" s="15">
        <f t="shared" si="6"/>
        <v>38.380000000000003</v>
      </c>
      <c r="R43" s="3"/>
    </row>
  </sheetData>
  <mergeCells count="37">
    <mergeCell ref="I5:I6"/>
    <mergeCell ref="J5:M5"/>
    <mergeCell ref="N5:Q5"/>
    <mergeCell ref="B12:D12"/>
    <mergeCell ref="A5:A6"/>
    <mergeCell ref="B5:D6"/>
    <mergeCell ref="E5:E6"/>
    <mergeCell ref="F5:H5"/>
    <mergeCell ref="B32:D32"/>
    <mergeCell ref="B36:D36"/>
    <mergeCell ref="B19:D19"/>
    <mergeCell ref="B20:D20"/>
    <mergeCell ref="B21:D21"/>
    <mergeCell ref="B22:D22"/>
    <mergeCell ref="B23:D23"/>
    <mergeCell ref="B24:D24"/>
    <mergeCell ref="A4:O4"/>
    <mergeCell ref="B27:D27"/>
    <mergeCell ref="B28:D28"/>
    <mergeCell ref="B29:D29"/>
    <mergeCell ref="B31:D31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38:D38"/>
    <mergeCell ref="B39:D39"/>
    <mergeCell ref="B40:D40"/>
    <mergeCell ref="B41:D41"/>
    <mergeCell ref="B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2024-09-24T07:01:08Z</dcterms:modified>
</cp:coreProperties>
</file>