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Ежедневное меню\"/>
    </mc:Choice>
  </mc:AlternateContent>
  <xr:revisionPtr revIDLastSave="0" documentId="13_ncr:1_{E8B34DF2-2C18-4845-90BB-4EFC202276A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1" l="1"/>
  <c r="Q40" i="1"/>
  <c r="Q41" i="1" s="1"/>
  <c r="P40" i="1"/>
  <c r="P41" i="1" s="1"/>
  <c r="O40" i="1"/>
  <c r="O41" i="1" s="1"/>
  <c r="N40" i="1"/>
  <c r="N41" i="1" s="1"/>
  <c r="M40" i="1"/>
  <c r="L40" i="1"/>
  <c r="L41" i="1" s="1"/>
  <c r="K40" i="1"/>
  <c r="J40" i="1"/>
  <c r="J41" i="1" s="1"/>
  <c r="I40" i="1"/>
  <c r="H40" i="1"/>
  <c r="G40" i="1"/>
  <c r="F40" i="1"/>
  <c r="K37" i="1"/>
  <c r="K41" i="1" s="1"/>
  <c r="J37" i="1"/>
  <c r="Q30" i="1"/>
  <c r="P30" i="1"/>
  <c r="O30" i="1"/>
  <c r="N30" i="1"/>
  <c r="M30" i="1"/>
  <c r="M41" i="1" s="1"/>
  <c r="L30" i="1"/>
  <c r="K30" i="1"/>
  <c r="J30" i="1"/>
  <c r="I30" i="1"/>
  <c r="H30" i="1"/>
  <c r="H41" i="1" s="1"/>
  <c r="Q27" i="1"/>
  <c r="P27" i="1"/>
  <c r="O27" i="1"/>
  <c r="N27" i="1"/>
  <c r="M27" i="1"/>
  <c r="L27" i="1"/>
  <c r="K27" i="1"/>
  <c r="J27" i="1"/>
  <c r="I27" i="1"/>
  <c r="I41" i="1" s="1"/>
  <c r="H27" i="1"/>
  <c r="G27" i="1"/>
  <c r="G41" i="1" s="1"/>
  <c r="F27" i="1"/>
  <c r="Q19" i="1"/>
  <c r="P19" i="1"/>
  <c r="O19" i="1"/>
  <c r="N19" i="1"/>
  <c r="M19" i="1"/>
  <c r="L19" i="1"/>
  <c r="K19" i="1"/>
  <c r="J19" i="1"/>
  <c r="I19" i="1"/>
  <c r="H19" i="1"/>
  <c r="G19" i="1"/>
  <c r="F19" i="1"/>
  <c r="F41" i="1" s="1"/>
  <c r="Q15" i="1"/>
  <c r="P15" i="1"/>
  <c r="O15" i="1"/>
  <c r="N15" i="1"/>
  <c r="M15" i="1"/>
  <c r="L15" i="1"/>
  <c r="K15" i="1"/>
  <c r="J15" i="1"/>
  <c r="I15" i="1"/>
  <c r="H15" i="1"/>
  <c r="G15" i="1"/>
  <c r="F15" i="1"/>
</calcChain>
</file>

<file path=xl/sharedStrings.xml><?xml version="1.0" encoding="utf-8"?>
<sst xmlns="http://schemas.openxmlformats.org/spreadsheetml/2006/main" count="65" uniqueCount="61">
  <si>
    <t xml:space="preserve">                                        Категории: Школьники 7-11 лет</t>
  </si>
  <si>
    <t>№ рец.</t>
  </si>
  <si>
    <t>Прием пищи, наименование блюда</t>
  </si>
  <si>
    <t>Масса порции</t>
  </si>
  <si>
    <t>Пищевые вещества  ( г)</t>
  </si>
  <si>
    <t>Энергитическая ценность (ккал)</t>
  </si>
  <si>
    <t>Витамины(мг)</t>
  </si>
  <si>
    <t>Минеральные вещества (мг)</t>
  </si>
  <si>
    <t xml:space="preserve">      Б</t>
  </si>
  <si>
    <t xml:space="preserve">   Ж</t>
  </si>
  <si>
    <t xml:space="preserve">  У</t>
  </si>
  <si>
    <t xml:space="preserve">  В1</t>
  </si>
  <si>
    <t>С</t>
  </si>
  <si>
    <t>А</t>
  </si>
  <si>
    <t>Е</t>
  </si>
  <si>
    <t>Ca</t>
  </si>
  <si>
    <t>P</t>
  </si>
  <si>
    <t>Mg</t>
  </si>
  <si>
    <t>Fe</t>
  </si>
  <si>
    <t>Завтрак</t>
  </si>
  <si>
    <t>Масло сливочное 72,5 % жирности</t>
  </si>
  <si>
    <t>Сыр Российский</t>
  </si>
  <si>
    <t>Каша рассыпчатая гречневая с молоком и сахаром</t>
  </si>
  <si>
    <t>200/10</t>
  </si>
  <si>
    <t>200/15/7</t>
  </si>
  <si>
    <t>Хлеб пшеничный 1 сорт</t>
  </si>
  <si>
    <t>Хлеб ржаной</t>
  </si>
  <si>
    <t>Всего в Завтрак</t>
  </si>
  <si>
    <t>2-й  Завтрак</t>
  </si>
  <si>
    <t>Запеканка из творога с морковью со сгущенным молоком</t>
  </si>
  <si>
    <t>150/20</t>
  </si>
  <si>
    <t>Кофейный напиток</t>
  </si>
  <si>
    <t>Всего во 2-й завтрак</t>
  </si>
  <si>
    <t xml:space="preserve">Обед </t>
  </si>
  <si>
    <t>Рассольник Ленинградский с картофелем</t>
  </si>
  <si>
    <t>Запеканка картофельная с печенью говяжей</t>
  </si>
  <si>
    <t>100/200</t>
  </si>
  <si>
    <t xml:space="preserve">Компот из смеси сухофруктов </t>
  </si>
  <si>
    <t xml:space="preserve">Всего в обед </t>
  </si>
  <si>
    <t>Полдник</t>
  </si>
  <si>
    <t>200/1шт.</t>
  </si>
  <si>
    <t>Всего в Полдник</t>
  </si>
  <si>
    <t>Ужин</t>
  </si>
  <si>
    <t>Горошек зеленый консервированный</t>
  </si>
  <si>
    <t>Макаронник с мясом (говядина)</t>
  </si>
  <si>
    <t>90/200</t>
  </si>
  <si>
    <t>Сок фруктовый (завод. упаковка)</t>
  </si>
  <si>
    <t>200/1шт</t>
  </si>
  <si>
    <t xml:space="preserve">Всего в Ужин </t>
  </si>
  <si>
    <t>2-й  Ужин</t>
  </si>
  <si>
    <t>Ряженка 2,5% жирности</t>
  </si>
  <si>
    <t xml:space="preserve">   200/1шт</t>
  </si>
  <si>
    <t xml:space="preserve">Всего в 2-й Ужин </t>
  </si>
  <si>
    <t>Всего в 1 неделю понедельник</t>
  </si>
  <si>
    <t>ГКОУ "Специальная (коррекционная) общеобразовательная школа-интернат № 11"</t>
  </si>
  <si>
    <t xml:space="preserve">Утверждаю: </t>
  </si>
  <si>
    <t>Директор ________Кобец Т.А.</t>
  </si>
  <si>
    <t>Меню на 23.09.2024 г.</t>
  </si>
  <si>
    <t xml:space="preserve">Чай с сахаром </t>
  </si>
  <si>
    <t xml:space="preserve">Огурцы свежие </t>
  </si>
  <si>
    <t xml:space="preserve">Яблоки свежие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</si>
</sst>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b/>
      <sz val="11"/>
      <color indexed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3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2" fontId="1" fillId="3" borderId="13" xfId="0" applyNumberFormat="1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2" fontId="1" fillId="3" borderId="1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6" fillId="3" borderId="13" xfId="0" applyFont="1" applyFill="1" applyBorder="1" applyAlignment="1">
      <alignment horizontal="center"/>
    </xf>
    <xf numFmtId="0" fontId="7" fillId="3" borderId="0" xfId="0" applyFont="1" applyFill="1"/>
    <xf numFmtId="0" fontId="7" fillId="0" borderId="0" xfId="0" applyFont="1"/>
    <xf numFmtId="0" fontId="3" fillId="3" borderId="7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2" fontId="3" fillId="3" borderId="13" xfId="0" applyNumberFormat="1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3" fillId="3" borderId="4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2" xfId="0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2" fontId="1" fillId="3" borderId="0" xfId="0" applyNumberFormat="1" applyFont="1" applyFill="1" applyAlignment="1">
      <alignment horizontal="center"/>
    </xf>
    <xf numFmtId="0" fontId="1" fillId="0" borderId="13" xfId="0" applyFont="1" applyBorder="1" applyAlignment="1">
      <alignment horizontal="center" vertical="top"/>
    </xf>
    <xf numFmtId="0" fontId="5" fillId="3" borderId="13" xfId="0" applyFont="1" applyFill="1" applyBorder="1" applyAlignment="1">
      <alignment horizontal="center" vertical="top"/>
    </xf>
    <xf numFmtId="2" fontId="1" fillId="3" borderId="13" xfId="0" applyNumberFormat="1" applyFont="1" applyFill="1" applyBorder="1" applyAlignment="1">
      <alignment horizontal="center" vertical="top"/>
    </xf>
    <xf numFmtId="0" fontId="1" fillId="3" borderId="13" xfId="0" applyFont="1" applyFill="1" applyBorder="1" applyAlignment="1">
      <alignment horizontal="center" vertical="top"/>
    </xf>
    <xf numFmtId="0" fontId="2" fillId="0" borderId="0" xfId="0" applyFont="1" applyAlignment="1">
      <alignment vertical="top"/>
    </xf>
    <xf numFmtId="0" fontId="8" fillId="0" borderId="15" xfId="0" applyFont="1" applyBorder="1"/>
    <xf numFmtId="0" fontId="1" fillId="3" borderId="3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2" fontId="3" fillId="3" borderId="6" xfId="0" applyNumberFormat="1" applyFont="1" applyFill="1" applyBorder="1" applyAlignment="1">
      <alignment horizontal="center"/>
    </xf>
    <xf numFmtId="2" fontId="3" fillId="3" borderId="7" xfId="0" applyNumberFormat="1" applyFont="1" applyFill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2"/>
  <sheetViews>
    <sheetView tabSelected="1" topLeftCell="A13" workbookViewId="0">
      <selection activeCell="B30" sqref="B30:D30"/>
    </sheetView>
  </sheetViews>
  <sheetFormatPr defaultRowHeight="15" x14ac:dyDescent="0.25"/>
  <sheetData>
    <row r="1" spans="1:18" ht="15.75" x14ac:dyDescent="0.25">
      <c r="A1" s="92" t="s">
        <v>54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1"/>
      <c r="N1" s="1"/>
      <c r="O1" s="1"/>
      <c r="P1" s="1"/>
      <c r="Q1" s="1"/>
      <c r="R1" s="1"/>
    </row>
    <row r="2" spans="1:18" ht="15.75" x14ac:dyDescent="0.25">
      <c r="A2" s="56"/>
      <c r="B2" s="56"/>
      <c r="C2" s="56"/>
      <c r="D2" s="56"/>
      <c r="E2" s="1"/>
      <c r="F2" s="1"/>
      <c r="G2" s="1"/>
      <c r="H2" s="1"/>
      <c r="I2" s="1"/>
      <c r="J2" s="2"/>
      <c r="K2" s="2" t="s">
        <v>55</v>
      </c>
      <c r="L2" s="2"/>
      <c r="M2" s="2"/>
      <c r="N2" s="2"/>
      <c r="O2" s="2"/>
      <c r="P2" s="2"/>
      <c r="Q2" s="2"/>
      <c r="R2" s="3"/>
    </row>
    <row r="3" spans="1:18" ht="15.75" x14ac:dyDescent="0.25">
      <c r="A3" s="1" t="s">
        <v>0</v>
      </c>
      <c r="B3" s="4"/>
      <c r="C3" s="4"/>
      <c r="D3" s="4"/>
      <c r="E3" s="1"/>
      <c r="F3" s="1"/>
      <c r="G3" s="1"/>
      <c r="H3" s="1"/>
      <c r="I3" s="1"/>
      <c r="J3" s="2"/>
      <c r="K3" s="2" t="s">
        <v>56</v>
      </c>
      <c r="L3" s="2"/>
      <c r="M3" s="2"/>
      <c r="N3" s="2"/>
      <c r="O3" s="2"/>
      <c r="P3" s="2"/>
      <c r="Q3" s="2"/>
      <c r="R3" s="3"/>
    </row>
    <row r="4" spans="1:18" ht="15.75" x14ac:dyDescent="0.25">
      <c r="A4" s="57" t="s">
        <v>57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</row>
    <row r="5" spans="1:18" ht="15.75" x14ac:dyDescent="0.25">
      <c r="A5" s="58" t="s">
        <v>1</v>
      </c>
      <c r="B5" s="60" t="s">
        <v>2</v>
      </c>
      <c r="C5" s="61"/>
      <c r="D5" s="62"/>
      <c r="E5" s="66" t="s">
        <v>3</v>
      </c>
      <c r="F5" s="68" t="s">
        <v>4</v>
      </c>
      <c r="G5" s="69"/>
      <c r="H5" s="70"/>
      <c r="I5" s="66" t="s">
        <v>5</v>
      </c>
      <c r="J5" s="68" t="s">
        <v>6</v>
      </c>
      <c r="K5" s="69"/>
      <c r="L5" s="69"/>
      <c r="M5" s="70"/>
      <c r="N5" s="68" t="s">
        <v>7</v>
      </c>
      <c r="O5" s="69"/>
      <c r="P5" s="69"/>
      <c r="Q5" s="70"/>
      <c r="R5" s="3"/>
    </row>
    <row r="6" spans="1:18" ht="15.75" x14ac:dyDescent="0.25">
      <c r="A6" s="59"/>
      <c r="B6" s="63"/>
      <c r="C6" s="64"/>
      <c r="D6" s="65"/>
      <c r="E6" s="67"/>
      <c r="F6" s="6" t="s">
        <v>8</v>
      </c>
      <c r="G6" s="6" t="s">
        <v>9</v>
      </c>
      <c r="H6" s="6" t="s">
        <v>10</v>
      </c>
      <c r="I6" s="67"/>
      <c r="J6" s="7" t="s">
        <v>11</v>
      </c>
      <c r="K6" s="7" t="s">
        <v>12</v>
      </c>
      <c r="L6" s="7" t="s">
        <v>13</v>
      </c>
      <c r="M6" s="5" t="s">
        <v>14</v>
      </c>
      <c r="N6" s="8" t="s">
        <v>15</v>
      </c>
      <c r="O6" s="7" t="s">
        <v>16</v>
      </c>
      <c r="P6" s="7" t="s">
        <v>17</v>
      </c>
      <c r="Q6" s="5" t="s">
        <v>18</v>
      </c>
      <c r="R6" s="3"/>
    </row>
    <row r="7" spans="1:18" x14ac:dyDescent="0.25">
      <c r="A7" s="9">
        <v>1</v>
      </c>
      <c r="B7" s="74">
        <v>2</v>
      </c>
      <c r="C7" s="75"/>
      <c r="D7" s="76"/>
      <c r="E7" s="9">
        <v>3</v>
      </c>
      <c r="F7" s="9">
        <v>4</v>
      </c>
      <c r="G7" s="9">
        <v>5</v>
      </c>
      <c r="H7" s="9">
        <v>6</v>
      </c>
      <c r="I7" s="10">
        <v>7</v>
      </c>
      <c r="J7" s="9">
        <v>8</v>
      </c>
      <c r="K7" s="9">
        <v>9</v>
      </c>
      <c r="L7" s="9">
        <v>10</v>
      </c>
      <c r="M7" s="11">
        <v>11</v>
      </c>
      <c r="N7" s="9">
        <v>12</v>
      </c>
      <c r="O7" s="9">
        <v>13</v>
      </c>
      <c r="P7" s="9">
        <v>14</v>
      </c>
      <c r="Q7" s="12">
        <v>15</v>
      </c>
      <c r="R7" s="3"/>
    </row>
    <row r="8" spans="1:18" ht="15.75" x14ac:dyDescent="0.25">
      <c r="A8" s="13"/>
      <c r="B8" s="77" t="s">
        <v>19</v>
      </c>
      <c r="C8" s="78"/>
      <c r="D8" s="79"/>
      <c r="E8" s="14"/>
      <c r="F8" s="14"/>
      <c r="G8" s="14"/>
      <c r="H8" s="14"/>
      <c r="I8" s="14"/>
      <c r="J8" s="15"/>
      <c r="K8" s="15"/>
      <c r="L8" s="15"/>
      <c r="M8" s="15"/>
      <c r="N8" s="15"/>
      <c r="O8" s="15"/>
      <c r="P8" s="15"/>
      <c r="Q8" s="15"/>
      <c r="R8" s="3"/>
    </row>
    <row r="9" spans="1:18" ht="15.75" x14ac:dyDescent="0.25">
      <c r="A9" s="13">
        <v>14</v>
      </c>
      <c r="B9" s="71" t="s">
        <v>20</v>
      </c>
      <c r="C9" s="72"/>
      <c r="D9" s="73"/>
      <c r="E9" s="14">
        <v>10</v>
      </c>
      <c r="F9" s="14">
        <v>7.0000000000000007E-2</v>
      </c>
      <c r="G9" s="14">
        <v>6.86</v>
      </c>
      <c r="H9" s="14">
        <v>0.09</v>
      </c>
      <c r="I9" s="14">
        <v>62</v>
      </c>
      <c r="J9" s="15">
        <v>0</v>
      </c>
      <c r="K9" s="15">
        <v>0</v>
      </c>
      <c r="L9" s="15">
        <v>7.0000000000000007E-2</v>
      </c>
      <c r="M9" s="15">
        <v>0.1</v>
      </c>
      <c r="N9" s="15">
        <v>1.58</v>
      </c>
      <c r="O9" s="15">
        <v>2.2599999999999998</v>
      </c>
      <c r="P9" s="15">
        <v>0.03</v>
      </c>
      <c r="Q9" s="15">
        <v>0.01</v>
      </c>
      <c r="R9" s="3"/>
    </row>
    <row r="10" spans="1:18" ht="15.75" x14ac:dyDescent="0.25">
      <c r="A10" s="13">
        <v>15</v>
      </c>
      <c r="B10" s="71" t="s">
        <v>21</v>
      </c>
      <c r="C10" s="72"/>
      <c r="D10" s="73"/>
      <c r="E10" s="16">
        <v>15</v>
      </c>
      <c r="F10" s="14">
        <v>3.9</v>
      </c>
      <c r="G10" s="14">
        <v>3.98</v>
      </c>
      <c r="H10" s="15">
        <v>0</v>
      </c>
      <c r="I10" s="14">
        <v>51</v>
      </c>
      <c r="J10" s="15">
        <v>0</v>
      </c>
      <c r="K10" s="15">
        <v>0.02</v>
      </c>
      <c r="L10" s="15">
        <v>0.05</v>
      </c>
      <c r="M10" s="15">
        <v>0.02</v>
      </c>
      <c r="N10" s="15">
        <v>105</v>
      </c>
      <c r="O10" s="15">
        <v>60</v>
      </c>
      <c r="P10" s="15">
        <v>100</v>
      </c>
      <c r="Q10" s="15">
        <v>0.2</v>
      </c>
      <c r="R10" s="3"/>
    </row>
    <row r="11" spans="1:18" ht="15.75" x14ac:dyDescent="0.25">
      <c r="A11" s="17">
        <v>171</v>
      </c>
      <c r="B11" s="80" t="s">
        <v>22</v>
      </c>
      <c r="C11" s="81"/>
      <c r="D11" s="82"/>
      <c r="E11" s="18" t="s">
        <v>23</v>
      </c>
      <c r="F11" s="18">
        <v>5.26</v>
      </c>
      <c r="G11" s="18">
        <v>4.68</v>
      </c>
      <c r="H11" s="18">
        <v>18.7</v>
      </c>
      <c r="I11" s="18">
        <v>152.36000000000001</v>
      </c>
      <c r="J11" s="19">
        <v>0.05</v>
      </c>
      <c r="K11" s="19">
        <v>0.8</v>
      </c>
      <c r="L11" s="19">
        <v>0.01</v>
      </c>
      <c r="M11" s="19">
        <v>0.5</v>
      </c>
      <c r="N11" s="19">
        <v>76.66</v>
      </c>
      <c r="O11" s="19">
        <v>80.599999999999994</v>
      </c>
      <c r="P11" s="19">
        <v>25.88</v>
      </c>
      <c r="Q11" s="19">
        <v>0.6</v>
      </c>
      <c r="R11" s="20"/>
    </row>
    <row r="12" spans="1:18" ht="15.75" x14ac:dyDescent="0.25">
      <c r="A12" s="13">
        <v>375</v>
      </c>
      <c r="B12" s="83" t="s">
        <v>58</v>
      </c>
      <c r="C12" s="84"/>
      <c r="D12" s="85"/>
      <c r="E12" s="21" t="s">
        <v>24</v>
      </c>
      <c r="F12" s="14">
        <v>1.41</v>
      </c>
      <c r="G12" s="14">
        <v>1.43</v>
      </c>
      <c r="H12" s="14">
        <v>15</v>
      </c>
      <c r="I12" s="14">
        <v>83</v>
      </c>
      <c r="J12" s="15">
        <v>0.01</v>
      </c>
      <c r="K12" s="15">
        <v>0.26</v>
      </c>
      <c r="L12" s="15">
        <v>0.01</v>
      </c>
      <c r="M12" s="15">
        <v>0</v>
      </c>
      <c r="N12" s="15">
        <v>40.06</v>
      </c>
      <c r="O12" s="15">
        <v>20.149999999999999</v>
      </c>
      <c r="P12" s="15">
        <v>1.5</v>
      </c>
      <c r="Q12" s="15">
        <v>0.3</v>
      </c>
      <c r="R12" s="22"/>
    </row>
    <row r="13" spans="1:18" ht="15.75" x14ac:dyDescent="0.25">
      <c r="A13" s="13"/>
      <c r="B13" s="71" t="s">
        <v>25</v>
      </c>
      <c r="C13" s="72"/>
      <c r="D13" s="73"/>
      <c r="E13" s="14">
        <v>50</v>
      </c>
      <c r="F13" s="14">
        <v>6.8</v>
      </c>
      <c r="G13" s="14">
        <v>1.28</v>
      </c>
      <c r="H13" s="14">
        <v>29.6</v>
      </c>
      <c r="I13" s="14">
        <v>158</v>
      </c>
      <c r="J13" s="15">
        <v>0.02</v>
      </c>
      <c r="K13" s="15">
        <v>0.4</v>
      </c>
      <c r="L13" s="15">
        <v>0.02</v>
      </c>
      <c r="M13" s="15">
        <v>0.48</v>
      </c>
      <c r="N13" s="15">
        <v>34.4</v>
      </c>
      <c r="O13" s="15">
        <v>71.2</v>
      </c>
      <c r="P13" s="15">
        <v>20</v>
      </c>
      <c r="Q13" s="15">
        <v>1.6</v>
      </c>
      <c r="R13" s="3"/>
    </row>
    <row r="14" spans="1:18" ht="15.75" x14ac:dyDescent="0.25">
      <c r="A14" s="13"/>
      <c r="B14" s="71" t="s">
        <v>26</v>
      </c>
      <c r="C14" s="72"/>
      <c r="D14" s="73"/>
      <c r="E14" s="16">
        <v>20</v>
      </c>
      <c r="F14" s="14">
        <v>2.13</v>
      </c>
      <c r="G14" s="14">
        <v>0.56000000000000005</v>
      </c>
      <c r="H14" s="14">
        <v>13.11</v>
      </c>
      <c r="I14" s="14">
        <v>66</v>
      </c>
      <c r="J14" s="15">
        <v>0.03</v>
      </c>
      <c r="K14" s="15">
        <v>0.06</v>
      </c>
      <c r="L14" s="15">
        <v>0</v>
      </c>
      <c r="M14" s="15">
        <v>0.66</v>
      </c>
      <c r="N14" s="15">
        <v>10.6</v>
      </c>
      <c r="O14" s="15">
        <v>47.4</v>
      </c>
      <c r="P14" s="15">
        <v>14.1</v>
      </c>
      <c r="Q14" s="15">
        <v>1.17</v>
      </c>
      <c r="R14" s="23"/>
    </row>
    <row r="15" spans="1:18" ht="15.75" x14ac:dyDescent="0.25">
      <c r="A15" s="13"/>
      <c r="B15" s="86" t="s">
        <v>27</v>
      </c>
      <c r="C15" s="87"/>
      <c r="D15" s="88"/>
      <c r="E15" s="24">
        <v>527</v>
      </c>
      <c r="F15" s="25">
        <f t="shared" ref="F15:Q15" si="0">SUM(F9:F14)</f>
        <v>19.57</v>
      </c>
      <c r="G15" s="25">
        <f t="shared" si="0"/>
        <v>18.79</v>
      </c>
      <c r="H15" s="25">
        <f t="shared" si="0"/>
        <v>76.5</v>
      </c>
      <c r="I15" s="25">
        <f t="shared" si="0"/>
        <v>572.36</v>
      </c>
      <c r="J15" s="25">
        <f t="shared" si="0"/>
        <v>0.11</v>
      </c>
      <c r="K15" s="25">
        <f t="shared" si="0"/>
        <v>1.54</v>
      </c>
      <c r="L15" s="25">
        <f t="shared" si="0"/>
        <v>0.16</v>
      </c>
      <c r="M15" s="25">
        <f t="shared" si="0"/>
        <v>1.7600000000000002</v>
      </c>
      <c r="N15" s="25">
        <f t="shared" si="0"/>
        <v>268.3</v>
      </c>
      <c r="O15" s="25">
        <f t="shared" si="0"/>
        <v>281.60999999999996</v>
      </c>
      <c r="P15" s="25">
        <f t="shared" si="0"/>
        <v>161.51</v>
      </c>
      <c r="Q15" s="25">
        <f t="shared" si="0"/>
        <v>3.88</v>
      </c>
      <c r="R15" s="3"/>
    </row>
    <row r="16" spans="1:18" ht="15.75" x14ac:dyDescent="0.25">
      <c r="A16" s="13"/>
      <c r="B16" s="77" t="s">
        <v>28</v>
      </c>
      <c r="C16" s="78"/>
      <c r="D16" s="79"/>
      <c r="E16" s="14"/>
      <c r="F16" s="25"/>
      <c r="G16" s="25"/>
      <c r="H16" s="25"/>
      <c r="I16" s="25"/>
      <c r="J16" s="26"/>
      <c r="K16" s="26"/>
      <c r="L16" s="26"/>
      <c r="M16" s="26"/>
      <c r="N16" s="26"/>
      <c r="O16" s="26"/>
      <c r="P16" s="26"/>
      <c r="Q16" s="26"/>
      <c r="R16" s="3"/>
    </row>
    <row r="17" spans="1:18" ht="15.75" x14ac:dyDescent="0.25">
      <c r="A17" s="17">
        <v>224</v>
      </c>
      <c r="B17" s="80" t="s">
        <v>29</v>
      </c>
      <c r="C17" s="81"/>
      <c r="D17" s="82"/>
      <c r="E17" s="27" t="s">
        <v>30</v>
      </c>
      <c r="F17" s="18">
        <v>10.6</v>
      </c>
      <c r="G17" s="18">
        <v>6.1</v>
      </c>
      <c r="H17" s="18">
        <v>8.4</v>
      </c>
      <c r="I17" s="18">
        <v>131.80000000000001</v>
      </c>
      <c r="J17" s="19">
        <v>0.02</v>
      </c>
      <c r="K17" s="19">
        <v>1.01</v>
      </c>
      <c r="L17" s="19">
        <v>0.02</v>
      </c>
      <c r="M17" s="19">
        <v>0.6</v>
      </c>
      <c r="N17" s="19">
        <v>81.93</v>
      </c>
      <c r="O17" s="19">
        <v>109.48</v>
      </c>
      <c r="P17" s="19">
        <v>25.58</v>
      </c>
      <c r="Q17" s="19">
        <v>1.07</v>
      </c>
      <c r="R17" s="28"/>
    </row>
    <row r="18" spans="1:18" ht="15.75" x14ac:dyDescent="0.25">
      <c r="A18" s="13">
        <v>379</v>
      </c>
      <c r="B18" s="71" t="s">
        <v>31</v>
      </c>
      <c r="C18" s="72"/>
      <c r="D18" s="73"/>
      <c r="E18" s="14">
        <v>200</v>
      </c>
      <c r="F18" s="14">
        <v>6.58</v>
      </c>
      <c r="G18" s="14">
        <v>7.04</v>
      </c>
      <c r="H18" s="14">
        <v>98.25</v>
      </c>
      <c r="I18" s="14">
        <v>430</v>
      </c>
      <c r="J18" s="15">
        <v>0.5</v>
      </c>
      <c r="K18" s="15">
        <v>0.6</v>
      </c>
      <c r="L18" s="15">
        <v>0.06</v>
      </c>
      <c r="M18" s="15">
        <v>0.6</v>
      </c>
      <c r="N18" s="15">
        <v>200.76</v>
      </c>
      <c r="O18" s="15">
        <v>130.65</v>
      </c>
      <c r="P18" s="15">
        <v>20.45</v>
      </c>
      <c r="Q18" s="15">
        <v>0.1</v>
      </c>
      <c r="R18" s="3"/>
    </row>
    <row r="19" spans="1:18" ht="15.75" x14ac:dyDescent="0.25">
      <c r="A19" s="13"/>
      <c r="B19" s="86" t="s">
        <v>32</v>
      </c>
      <c r="C19" s="87"/>
      <c r="D19" s="88"/>
      <c r="E19" s="29">
        <v>370</v>
      </c>
      <c r="F19" s="25">
        <f t="shared" ref="F19:Q19" si="1">SUM(F17:F18)</f>
        <v>17.18</v>
      </c>
      <c r="G19" s="25">
        <f t="shared" si="1"/>
        <v>13.14</v>
      </c>
      <c r="H19" s="25">
        <f t="shared" si="1"/>
        <v>106.65</v>
      </c>
      <c r="I19" s="25">
        <f t="shared" si="1"/>
        <v>561.79999999999995</v>
      </c>
      <c r="J19" s="25">
        <f t="shared" si="1"/>
        <v>0.52</v>
      </c>
      <c r="K19" s="25">
        <f t="shared" si="1"/>
        <v>1.6099999999999999</v>
      </c>
      <c r="L19" s="25">
        <f t="shared" si="1"/>
        <v>0.08</v>
      </c>
      <c r="M19" s="25">
        <f t="shared" si="1"/>
        <v>1.2</v>
      </c>
      <c r="N19" s="25">
        <f t="shared" si="1"/>
        <v>282.69</v>
      </c>
      <c r="O19" s="25">
        <f t="shared" si="1"/>
        <v>240.13</v>
      </c>
      <c r="P19" s="25">
        <f t="shared" si="1"/>
        <v>46.03</v>
      </c>
      <c r="Q19" s="25">
        <f t="shared" si="1"/>
        <v>1.1700000000000002</v>
      </c>
      <c r="R19" s="3"/>
    </row>
    <row r="20" spans="1:18" ht="15.75" x14ac:dyDescent="0.25">
      <c r="A20" s="30"/>
      <c r="B20" s="77" t="s">
        <v>33</v>
      </c>
      <c r="C20" s="78"/>
      <c r="D20" s="79"/>
      <c r="E20" s="31"/>
      <c r="F20" s="32"/>
      <c r="G20" s="33"/>
      <c r="H20" s="31"/>
      <c r="I20" s="32"/>
      <c r="J20" s="34"/>
      <c r="K20" s="35"/>
      <c r="L20" s="34"/>
      <c r="M20" s="35"/>
      <c r="N20" s="34"/>
      <c r="O20" s="35"/>
      <c r="P20" s="34"/>
      <c r="Q20" s="34"/>
      <c r="R20" s="3"/>
    </row>
    <row r="21" spans="1:18" ht="15.75" x14ac:dyDescent="0.25">
      <c r="A21" s="13">
        <v>71</v>
      </c>
      <c r="B21" s="71" t="s">
        <v>59</v>
      </c>
      <c r="C21" s="72"/>
      <c r="D21" s="73"/>
      <c r="E21" s="14">
        <v>60</v>
      </c>
      <c r="F21" s="15">
        <v>0.48</v>
      </c>
      <c r="G21" s="15">
        <v>0</v>
      </c>
      <c r="H21" s="15">
        <v>3.48</v>
      </c>
      <c r="I21" s="14">
        <v>18</v>
      </c>
      <c r="J21" s="15">
        <v>0.04</v>
      </c>
      <c r="K21" s="15">
        <v>15</v>
      </c>
      <c r="L21" s="15">
        <v>0</v>
      </c>
      <c r="M21" s="15">
        <v>0.04</v>
      </c>
      <c r="N21" s="15">
        <v>8.4</v>
      </c>
      <c r="O21" s="15">
        <v>15.6</v>
      </c>
      <c r="P21" s="15">
        <v>12</v>
      </c>
      <c r="Q21" s="15">
        <v>0.54</v>
      </c>
      <c r="R21" s="3"/>
    </row>
    <row r="22" spans="1:18" ht="15.75" x14ac:dyDescent="0.25">
      <c r="A22" s="13">
        <v>96</v>
      </c>
      <c r="B22" s="93" t="s">
        <v>34</v>
      </c>
      <c r="C22" s="94"/>
      <c r="D22" s="95"/>
      <c r="E22" s="14">
        <v>250</v>
      </c>
      <c r="F22" s="15">
        <v>1.3</v>
      </c>
      <c r="G22" s="15">
        <v>1.7</v>
      </c>
      <c r="H22" s="15">
        <v>8.8000000000000007</v>
      </c>
      <c r="I22" s="14">
        <v>53.3</v>
      </c>
      <c r="J22" s="15">
        <v>0.05</v>
      </c>
      <c r="K22" s="15">
        <v>2</v>
      </c>
      <c r="L22" s="15">
        <v>0.03</v>
      </c>
      <c r="M22" s="15">
        <v>0.06</v>
      </c>
      <c r="N22" s="15">
        <v>11</v>
      </c>
      <c r="O22" s="15">
        <v>37.1</v>
      </c>
      <c r="P22" s="15">
        <v>2.4</v>
      </c>
      <c r="Q22" s="15">
        <v>0.01</v>
      </c>
      <c r="R22" s="3"/>
    </row>
    <row r="23" spans="1:18" ht="15.75" x14ac:dyDescent="0.25">
      <c r="A23" s="36">
        <v>284</v>
      </c>
      <c r="B23" s="96" t="s">
        <v>35</v>
      </c>
      <c r="C23" s="97"/>
      <c r="D23" s="98"/>
      <c r="E23" s="37" t="s">
        <v>36</v>
      </c>
      <c r="F23" s="38">
        <v>10.1</v>
      </c>
      <c r="G23" s="38">
        <v>5.9</v>
      </c>
      <c r="H23" s="38">
        <v>8.1999999999999993</v>
      </c>
      <c r="I23" s="39">
        <v>123.5</v>
      </c>
      <c r="J23" s="38">
        <v>0.1</v>
      </c>
      <c r="K23" s="38">
        <v>9.64</v>
      </c>
      <c r="L23" s="38">
        <v>0.01</v>
      </c>
      <c r="M23" s="38">
        <v>1.82</v>
      </c>
      <c r="N23" s="38">
        <v>16.46</v>
      </c>
      <c r="O23" s="38">
        <v>124.6</v>
      </c>
      <c r="P23" s="38">
        <v>20.55</v>
      </c>
      <c r="Q23" s="38">
        <v>1.91</v>
      </c>
      <c r="R23" s="40"/>
    </row>
    <row r="24" spans="1:18" ht="15.75" x14ac:dyDescent="0.25">
      <c r="A24" s="13">
        <v>349</v>
      </c>
      <c r="B24" s="71" t="s">
        <v>37</v>
      </c>
      <c r="C24" s="72"/>
      <c r="D24" s="73"/>
      <c r="E24" s="14">
        <v>200</v>
      </c>
      <c r="F24" s="15">
        <v>0.08</v>
      </c>
      <c r="G24" s="15">
        <v>0</v>
      </c>
      <c r="H24" s="15">
        <v>21.82</v>
      </c>
      <c r="I24" s="14">
        <v>120</v>
      </c>
      <c r="J24" s="15">
        <v>0.01</v>
      </c>
      <c r="K24" s="15">
        <v>0.5</v>
      </c>
      <c r="L24" s="15">
        <v>0.02</v>
      </c>
      <c r="M24" s="15">
        <v>0.4</v>
      </c>
      <c r="N24" s="15">
        <v>500.02</v>
      </c>
      <c r="O24" s="15">
        <v>20.61</v>
      </c>
      <c r="P24" s="15">
        <v>30.02</v>
      </c>
      <c r="Q24" s="15">
        <v>10.86</v>
      </c>
      <c r="R24" s="3"/>
    </row>
    <row r="25" spans="1:18" ht="15.75" x14ac:dyDescent="0.25">
      <c r="A25" s="13"/>
      <c r="B25" s="71" t="s">
        <v>26</v>
      </c>
      <c r="C25" s="72"/>
      <c r="D25" s="73"/>
      <c r="E25" s="14">
        <v>40</v>
      </c>
      <c r="F25" s="15">
        <v>5.13</v>
      </c>
      <c r="G25" s="15">
        <v>0.93</v>
      </c>
      <c r="H25" s="15">
        <v>24.93</v>
      </c>
      <c r="I25" s="14">
        <v>128</v>
      </c>
      <c r="J25" s="15">
        <v>0.02</v>
      </c>
      <c r="K25" s="15">
        <v>0.5</v>
      </c>
      <c r="L25" s="15">
        <v>0.02</v>
      </c>
      <c r="M25" s="15">
        <v>0.7</v>
      </c>
      <c r="N25" s="15">
        <v>22</v>
      </c>
      <c r="O25" s="15">
        <v>29.33</v>
      </c>
      <c r="P25" s="15">
        <v>7</v>
      </c>
      <c r="Q25" s="15">
        <v>0.02</v>
      </c>
      <c r="R25" s="41"/>
    </row>
    <row r="26" spans="1:18" ht="15.75" x14ac:dyDescent="0.25">
      <c r="A26" s="13"/>
      <c r="B26" s="71" t="s">
        <v>25</v>
      </c>
      <c r="C26" s="72"/>
      <c r="D26" s="73"/>
      <c r="E26" s="14">
        <v>60</v>
      </c>
      <c r="F26" s="15">
        <v>3.4</v>
      </c>
      <c r="G26" s="15">
        <v>0.64</v>
      </c>
      <c r="H26" s="15">
        <v>14.8</v>
      </c>
      <c r="I26" s="14">
        <v>79</v>
      </c>
      <c r="J26" s="15">
        <v>0.11</v>
      </c>
      <c r="K26" s="15">
        <v>0</v>
      </c>
      <c r="L26" s="15">
        <v>0.01</v>
      </c>
      <c r="M26" s="15">
        <v>0.67</v>
      </c>
      <c r="N26" s="15">
        <v>17.2</v>
      </c>
      <c r="O26" s="15">
        <v>105.6</v>
      </c>
      <c r="P26" s="15">
        <v>10</v>
      </c>
      <c r="Q26" s="15">
        <v>1.6</v>
      </c>
      <c r="R26" s="41"/>
    </row>
    <row r="27" spans="1:18" ht="15.75" x14ac:dyDescent="0.25">
      <c r="A27" s="13"/>
      <c r="B27" s="86" t="s">
        <v>38</v>
      </c>
      <c r="C27" s="87"/>
      <c r="D27" s="88"/>
      <c r="E27" s="25">
        <v>900</v>
      </c>
      <c r="F27" s="25">
        <f>SUM(F21:F26)</f>
        <v>20.49</v>
      </c>
      <c r="G27" s="25">
        <f t="shared" ref="G27:Q27" si="2">SUM(G21:G26)</f>
        <v>9.1700000000000017</v>
      </c>
      <c r="H27" s="25">
        <f t="shared" si="2"/>
        <v>82.029999999999987</v>
      </c>
      <c r="I27" s="25">
        <f t="shared" si="2"/>
        <v>521.79999999999995</v>
      </c>
      <c r="J27" s="25">
        <f t="shared" si="2"/>
        <v>0.33</v>
      </c>
      <c r="K27" s="25">
        <f t="shared" si="2"/>
        <v>27.64</v>
      </c>
      <c r="L27" s="25">
        <f t="shared" si="2"/>
        <v>0.09</v>
      </c>
      <c r="M27" s="25">
        <f t="shared" si="2"/>
        <v>3.6900000000000004</v>
      </c>
      <c r="N27" s="25">
        <f t="shared" si="2"/>
        <v>575.08000000000004</v>
      </c>
      <c r="O27" s="25">
        <f t="shared" si="2"/>
        <v>332.84000000000003</v>
      </c>
      <c r="P27" s="25">
        <f t="shared" si="2"/>
        <v>81.97</v>
      </c>
      <c r="Q27" s="25">
        <f t="shared" si="2"/>
        <v>14.94</v>
      </c>
      <c r="R27" s="3"/>
    </row>
    <row r="28" spans="1:18" ht="15.75" x14ac:dyDescent="0.25">
      <c r="A28" s="30"/>
      <c r="B28" s="89" t="s">
        <v>39</v>
      </c>
      <c r="C28" s="90"/>
      <c r="D28" s="91"/>
      <c r="E28" s="31"/>
      <c r="F28" s="32"/>
      <c r="G28" s="31"/>
      <c r="H28" s="31"/>
      <c r="I28" s="42"/>
      <c r="J28" s="32"/>
      <c r="K28" s="31"/>
      <c r="L28" s="32"/>
      <c r="M28" s="31"/>
      <c r="N28" s="32"/>
      <c r="O28" s="43"/>
      <c r="P28" s="32"/>
      <c r="Q28" s="31"/>
      <c r="R28" s="3"/>
    </row>
    <row r="29" spans="1:18" ht="15.75" x14ac:dyDescent="0.25">
      <c r="A29" s="13">
        <v>338</v>
      </c>
      <c r="B29" s="71" t="s">
        <v>60</v>
      </c>
      <c r="C29" s="72"/>
      <c r="D29" s="73"/>
      <c r="E29" s="14" t="s">
        <v>40</v>
      </c>
      <c r="F29" s="14">
        <v>0.4</v>
      </c>
      <c r="G29" s="15">
        <v>0</v>
      </c>
      <c r="H29" s="14">
        <v>19.600000000000001</v>
      </c>
      <c r="I29" s="14">
        <v>88</v>
      </c>
      <c r="J29" s="15">
        <v>0.06</v>
      </c>
      <c r="K29" s="15">
        <v>20</v>
      </c>
      <c r="L29" s="15">
        <v>0.03</v>
      </c>
      <c r="M29" s="15">
        <v>0.8</v>
      </c>
      <c r="N29" s="15">
        <v>28</v>
      </c>
      <c r="O29" s="15">
        <v>17</v>
      </c>
      <c r="P29" s="15">
        <v>15</v>
      </c>
      <c r="Q29" s="15">
        <v>2.4</v>
      </c>
      <c r="R29" s="3"/>
    </row>
    <row r="30" spans="1:18" ht="15.75" x14ac:dyDescent="0.25">
      <c r="A30" s="44"/>
      <c r="B30" s="86" t="s">
        <v>41</v>
      </c>
      <c r="C30" s="87"/>
      <c r="D30" s="88"/>
      <c r="E30" s="45">
        <v>200</v>
      </c>
      <c r="F30" s="25">
        <v>0.4</v>
      </c>
      <c r="G30" s="26">
        <v>0</v>
      </c>
      <c r="H30" s="45">
        <f t="shared" ref="H30:Q30" si="3">H29</f>
        <v>19.600000000000001</v>
      </c>
      <c r="I30" s="46">
        <f t="shared" si="3"/>
        <v>88</v>
      </c>
      <c r="J30" s="45">
        <f t="shared" si="3"/>
        <v>0.06</v>
      </c>
      <c r="K30" s="45">
        <f t="shared" si="3"/>
        <v>20</v>
      </c>
      <c r="L30" s="45">
        <f t="shared" si="3"/>
        <v>0.03</v>
      </c>
      <c r="M30" s="45">
        <f t="shared" si="3"/>
        <v>0.8</v>
      </c>
      <c r="N30" s="45">
        <f t="shared" si="3"/>
        <v>28</v>
      </c>
      <c r="O30" s="45">
        <f t="shared" si="3"/>
        <v>17</v>
      </c>
      <c r="P30" s="45">
        <f t="shared" si="3"/>
        <v>15</v>
      </c>
      <c r="Q30" s="45">
        <f t="shared" si="3"/>
        <v>2.4</v>
      </c>
      <c r="R30" s="3"/>
    </row>
    <row r="31" spans="1:18" ht="15.75" x14ac:dyDescent="0.25">
      <c r="A31" s="47"/>
      <c r="B31" s="77" t="s">
        <v>42</v>
      </c>
      <c r="C31" s="78"/>
      <c r="D31" s="79"/>
      <c r="E31" s="48"/>
      <c r="F31" s="49"/>
      <c r="G31" s="49"/>
      <c r="H31" s="49"/>
      <c r="I31" s="49"/>
      <c r="J31" s="50"/>
      <c r="K31" s="50"/>
      <c r="L31" s="50"/>
      <c r="M31" s="50"/>
      <c r="N31" s="50"/>
      <c r="O31" s="50"/>
      <c r="P31" s="50"/>
      <c r="Q31" s="51"/>
      <c r="R31" s="3"/>
    </row>
    <row r="32" spans="1:18" ht="15.75" x14ac:dyDescent="0.25">
      <c r="A32" s="13">
        <v>131</v>
      </c>
      <c r="B32" s="71" t="s">
        <v>43</v>
      </c>
      <c r="C32" s="72"/>
      <c r="D32" s="73"/>
      <c r="E32" s="21">
        <v>60</v>
      </c>
      <c r="F32" s="14">
        <v>0.53</v>
      </c>
      <c r="G32" s="14">
        <v>0.3</v>
      </c>
      <c r="H32" s="14">
        <v>1.1000000000000001</v>
      </c>
      <c r="I32" s="14">
        <v>8</v>
      </c>
      <c r="J32" s="15">
        <v>0.02</v>
      </c>
      <c r="K32" s="15">
        <v>2</v>
      </c>
      <c r="L32" s="15">
        <v>0.3</v>
      </c>
      <c r="M32" s="15">
        <v>0.38</v>
      </c>
      <c r="N32" s="15">
        <v>4</v>
      </c>
      <c r="O32" s="15">
        <v>62</v>
      </c>
      <c r="P32" s="15">
        <v>17</v>
      </c>
      <c r="Q32" s="15">
        <v>0.7</v>
      </c>
      <c r="R32" s="22"/>
    </row>
    <row r="33" spans="1:18" ht="15.75" x14ac:dyDescent="0.25">
      <c r="A33" s="13">
        <v>285</v>
      </c>
      <c r="B33" s="71" t="s">
        <v>44</v>
      </c>
      <c r="C33" s="72"/>
      <c r="D33" s="73"/>
      <c r="E33" s="16" t="s">
        <v>45</v>
      </c>
      <c r="F33" s="14">
        <v>11.76</v>
      </c>
      <c r="G33" s="14">
        <v>11.2</v>
      </c>
      <c r="H33" s="14">
        <v>12.38</v>
      </c>
      <c r="I33" s="14">
        <v>221.62</v>
      </c>
      <c r="J33" s="15">
        <v>0.14000000000000001</v>
      </c>
      <c r="K33" s="15">
        <v>0.39</v>
      </c>
      <c r="L33" s="15">
        <v>0.01</v>
      </c>
      <c r="M33" s="15">
        <v>1.2</v>
      </c>
      <c r="N33" s="15">
        <v>24.32</v>
      </c>
      <c r="O33" s="15">
        <v>143.66999999999999</v>
      </c>
      <c r="P33" s="15">
        <v>22</v>
      </c>
      <c r="Q33" s="15">
        <v>1.67</v>
      </c>
      <c r="R33" s="3"/>
    </row>
    <row r="34" spans="1:18" ht="15.75" x14ac:dyDescent="0.25">
      <c r="A34" s="13">
        <v>389</v>
      </c>
      <c r="B34" s="71" t="s">
        <v>46</v>
      </c>
      <c r="C34" s="72"/>
      <c r="D34" s="73"/>
      <c r="E34" s="14" t="s">
        <v>47</v>
      </c>
      <c r="F34" s="14">
        <v>0.75</v>
      </c>
      <c r="G34" s="14">
        <v>0.8</v>
      </c>
      <c r="H34" s="14">
        <v>20.57</v>
      </c>
      <c r="I34" s="14">
        <v>85</v>
      </c>
      <c r="J34" s="15">
        <v>0.01</v>
      </c>
      <c r="K34" s="15">
        <v>1.01</v>
      </c>
      <c r="L34" s="15">
        <v>0.01</v>
      </c>
      <c r="M34" s="15">
        <v>0.1</v>
      </c>
      <c r="N34" s="15">
        <v>11.12</v>
      </c>
      <c r="O34" s="15">
        <v>15.14</v>
      </c>
      <c r="P34" s="15">
        <v>1.44</v>
      </c>
      <c r="Q34" s="15">
        <v>0.2</v>
      </c>
      <c r="R34" s="3"/>
    </row>
    <row r="35" spans="1:18" ht="15.75" x14ac:dyDescent="0.25">
      <c r="A35" s="13"/>
      <c r="B35" s="71" t="s">
        <v>25</v>
      </c>
      <c r="C35" s="72"/>
      <c r="D35" s="73"/>
      <c r="E35" s="14">
        <v>40</v>
      </c>
      <c r="F35" s="14">
        <v>6.4</v>
      </c>
      <c r="G35" s="14">
        <v>1.23</v>
      </c>
      <c r="H35" s="14">
        <v>28.7</v>
      </c>
      <c r="I35" s="14">
        <v>146</v>
      </c>
      <c r="J35" s="15">
        <v>0.02</v>
      </c>
      <c r="K35" s="15">
        <v>0.4</v>
      </c>
      <c r="L35" s="15">
        <v>0.02</v>
      </c>
      <c r="M35" s="15">
        <v>0.48</v>
      </c>
      <c r="N35" s="15">
        <v>34.4</v>
      </c>
      <c r="O35" s="15">
        <v>71.2</v>
      </c>
      <c r="P35" s="15">
        <v>20</v>
      </c>
      <c r="Q35" s="15">
        <v>16</v>
      </c>
      <c r="R35" s="3"/>
    </row>
    <row r="36" spans="1:18" ht="15.75" x14ac:dyDescent="0.25">
      <c r="A36" s="13"/>
      <c r="B36" s="71" t="s">
        <v>26</v>
      </c>
      <c r="C36" s="72"/>
      <c r="D36" s="73"/>
      <c r="E36" s="14">
        <v>20</v>
      </c>
      <c r="F36" s="14">
        <v>3.08</v>
      </c>
      <c r="G36" s="14">
        <v>0.56000000000000005</v>
      </c>
      <c r="H36" s="14">
        <v>14.96</v>
      </c>
      <c r="I36" s="14">
        <v>77</v>
      </c>
      <c r="J36" s="15">
        <v>0.02</v>
      </c>
      <c r="K36" s="15">
        <v>0.2</v>
      </c>
      <c r="L36" s="15">
        <v>0.01</v>
      </c>
      <c r="M36" s="15">
        <v>0.42</v>
      </c>
      <c r="N36" s="15">
        <v>13.2</v>
      </c>
      <c r="O36" s="15">
        <v>27.6</v>
      </c>
      <c r="P36" s="15">
        <v>4</v>
      </c>
      <c r="Q36" s="15">
        <v>0.02</v>
      </c>
      <c r="R36" s="3"/>
    </row>
    <row r="37" spans="1:18" ht="15.75" x14ac:dyDescent="0.25">
      <c r="A37" s="52"/>
      <c r="B37" s="86" t="s">
        <v>48</v>
      </c>
      <c r="C37" s="87"/>
      <c r="D37" s="88"/>
      <c r="E37" s="25">
        <v>580</v>
      </c>
      <c r="F37" s="24">
        <v>19.440000000000001</v>
      </c>
      <c r="G37" s="25">
        <v>13.53</v>
      </c>
      <c r="H37" s="24">
        <v>62.75</v>
      </c>
      <c r="I37" s="53">
        <v>460.62</v>
      </c>
      <c r="J37" s="25">
        <f>J32+J33+J34+J35+J36</f>
        <v>0.21</v>
      </c>
      <c r="K37" s="24">
        <f>K32+K33+K34+K35+K36</f>
        <v>4</v>
      </c>
      <c r="L37" s="24">
        <v>0.34</v>
      </c>
      <c r="M37" s="24">
        <v>2.16</v>
      </c>
      <c r="N37" s="24">
        <v>73.84</v>
      </c>
      <c r="O37" s="24">
        <v>292.01</v>
      </c>
      <c r="P37" s="24">
        <v>60.44</v>
      </c>
      <c r="Q37" s="24">
        <v>18.57</v>
      </c>
      <c r="R37" s="3"/>
    </row>
    <row r="38" spans="1:18" ht="15.75" x14ac:dyDescent="0.25">
      <c r="A38" s="13"/>
      <c r="B38" s="77" t="s">
        <v>49</v>
      </c>
      <c r="C38" s="78"/>
      <c r="D38" s="79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3"/>
    </row>
    <row r="39" spans="1:18" ht="15.75" x14ac:dyDescent="0.25">
      <c r="A39" s="13">
        <v>386</v>
      </c>
      <c r="B39" s="71" t="s">
        <v>50</v>
      </c>
      <c r="C39" s="72"/>
      <c r="D39" s="73"/>
      <c r="E39" s="31" t="s">
        <v>51</v>
      </c>
      <c r="F39" s="14">
        <v>2.8</v>
      </c>
      <c r="G39" s="14">
        <v>2.5</v>
      </c>
      <c r="H39" s="14">
        <v>3.6</v>
      </c>
      <c r="I39" s="54">
        <v>50</v>
      </c>
      <c r="J39" s="15">
        <v>0.3</v>
      </c>
      <c r="K39" s="15">
        <v>0.01</v>
      </c>
      <c r="L39" s="15">
        <v>0.02</v>
      </c>
      <c r="M39" s="15">
        <v>0.3</v>
      </c>
      <c r="N39" s="15">
        <v>148</v>
      </c>
      <c r="O39" s="15">
        <v>180</v>
      </c>
      <c r="P39" s="15">
        <v>1</v>
      </c>
      <c r="Q39" s="15">
        <v>0.01</v>
      </c>
      <c r="R39" s="3"/>
    </row>
    <row r="40" spans="1:18" ht="15.75" x14ac:dyDescent="0.25">
      <c r="A40" s="13"/>
      <c r="B40" s="86" t="s">
        <v>52</v>
      </c>
      <c r="C40" s="87"/>
      <c r="D40" s="88"/>
      <c r="E40" s="25">
        <v>200</v>
      </c>
      <c r="F40" s="25">
        <f>F39</f>
        <v>2.8</v>
      </c>
      <c r="G40" s="25">
        <f>G39</f>
        <v>2.5</v>
      </c>
      <c r="H40" s="25">
        <f>H39</f>
        <v>3.6</v>
      </c>
      <c r="I40" s="49">
        <f>I39</f>
        <v>50</v>
      </c>
      <c r="J40" s="25">
        <f t="shared" ref="J40:Q40" si="4">J39</f>
        <v>0.3</v>
      </c>
      <c r="K40" s="25">
        <f t="shared" si="4"/>
        <v>0.01</v>
      </c>
      <c r="L40" s="25">
        <f t="shared" si="4"/>
        <v>0.02</v>
      </c>
      <c r="M40" s="25">
        <f t="shared" si="4"/>
        <v>0.3</v>
      </c>
      <c r="N40" s="25">
        <f t="shared" si="4"/>
        <v>148</v>
      </c>
      <c r="O40" s="25">
        <f t="shared" si="4"/>
        <v>180</v>
      </c>
      <c r="P40" s="25">
        <f t="shared" si="4"/>
        <v>1</v>
      </c>
      <c r="Q40" s="24">
        <f t="shared" si="4"/>
        <v>0.01</v>
      </c>
      <c r="R40" s="3"/>
    </row>
    <row r="41" spans="1:18" ht="15.75" x14ac:dyDescent="0.25">
      <c r="A41" s="13"/>
      <c r="B41" s="86" t="s">
        <v>53</v>
      </c>
      <c r="C41" s="87"/>
      <c r="D41" s="88"/>
      <c r="E41" s="24">
        <f>E15+E19+E27+E30+E37+E40</f>
        <v>2777</v>
      </c>
      <c r="F41" s="25">
        <f t="shared" ref="F41:Q41" si="5">F40+F37+F30+F27+F19+F15</f>
        <v>79.88</v>
      </c>
      <c r="G41" s="25">
        <f t="shared" si="5"/>
        <v>57.13</v>
      </c>
      <c r="H41" s="25">
        <f t="shared" si="5"/>
        <v>351.13</v>
      </c>
      <c r="I41" s="49">
        <f t="shared" si="5"/>
        <v>2254.58</v>
      </c>
      <c r="J41" s="25">
        <f t="shared" si="5"/>
        <v>1.5300000000000002</v>
      </c>
      <c r="K41" s="25">
        <f t="shared" si="5"/>
        <v>54.8</v>
      </c>
      <c r="L41" s="25">
        <f t="shared" si="5"/>
        <v>0.72</v>
      </c>
      <c r="M41" s="25">
        <f t="shared" si="5"/>
        <v>9.91</v>
      </c>
      <c r="N41" s="25">
        <f t="shared" si="5"/>
        <v>1375.91</v>
      </c>
      <c r="O41" s="25">
        <f t="shared" si="5"/>
        <v>1343.59</v>
      </c>
      <c r="P41" s="25">
        <f t="shared" si="5"/>
        <v>365.95</v>
      </c>
      <c r="Q41" s="24">
        <f t="shared" si="5"/>
        <v>40.970000000000006</v>
      </c>
      <c r="R41" s="3"/>
    </row>
    <row r="42" spans="1:18" ht="15.75" x14ac:dyDescent="0.25">
      <c r="A42" s="55"/>
      <c r="B42" s="4"/>
      <c r="C42" s="4"/>
      <c r="D42" s="4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"/>
    </row>
  </sheetData>
  <mergeCells count="45">
    <mergeCell ref="B37:D37"/>
    <mergeCell ref="B38:D38"/>
    <mergeCell ref="B39:D39"/>
    <mergeCell ref="B40:D40"/>
    <mergeCell ref="B41:D41"/>
    <mergeCell ref="A1:L1"/>
    <mergeCell ref="B31:D31"/>
    <mergeCell ref="B32:D32"/>
    <mergeCell ref="B33:D33"/>
    <mergeCell ref="B34:D34"/>
    <mergeCell ref="B19:D19"/>
    <mergeCell ref="B20:D20"/>
    <mergeCell ref="B21:D21"/>
    <mergeCell ref="B22:D22"/>
    <mergeCell ref="B23:D23"/>
    <mergeCell ref="B24:D24"/>
    <mergeCell ref="B13:D13"/>
    <mergeCell ref="B14:D14"/>
    <mergeCell ref="B15:D15"/>
    <mergeCell ref="B16:D16"/>
    <mergeCell ref="B17:D17"/>
    <mergeCell ref="B35:D35"/>
    <mergeCell ref="B36:D36"/>
    <mergeCell ref="B25:D25"/>
    <mergeCell ref="B26:D26"/>
    <mergeCell ref="B27:D27"/>
    <mergeCell ref="B28:D28"/>
    <mergeCell ref="B29:D29"/>
    <mergeCell ref="B30:D30"/>
    <mergeCell ref="B18:D18"/>
    <mergeCell ref="B7:D7"/>
    <mergeCell ref="B8:D8"/>
    <mergeCell ref="B9:D9"/>
    <mergeCell ref="B10:D10"/>
    <mergeCell ref="B11:D11"/>
    <mergeCell ref="B12:D12"/>
    <mergeCell ref="A2:D2"/>
    <mergeCell ref="A4:R4"/>
    <mergeCell ref="A5:A6"/>
    <mergeCell ref="B5:D6"/>
    <mergeCell ref="E5:E6"/>
    <mergeCell ref="F5:H5"/>
    <mergeCell ref="I5:I6"/>
    <mergeCell ref="J5:M5"/>
    <mergeCell ref="N5:Q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2024-09-23T11:48:34Z</dcterms:modified>
</cp:coreProperties>
</file>