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50AF4F87-F5DE-4FCD-AED5-0F60A1AD56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2" l="1"/>
  <c r="Q41" i="12"/>
  <c r="P41" i="12"/>
  <c r="O41" i="12"/>
  <c r="N41" i="12"/>
  <c r="M41" i="12"/>
  <c r="L41" i="12"/>
  <c r="K41" i="12"/>
  <c r="J41" i="12"/>
  <c r="I41" i="12"/>
  <c r="H41" i="12"/>
  <c r="G41" i="12"/>
  <c r="F41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O42" i="12" l="1"/>
  <c r="P42" i="12"/>
  <c r="Q42" i="12"/>
  <c r="F42" i="12"/>
  <c r="I42" i="12"/>
  <c r="J42" i="12"/>
  <c r="K42" i="12"/>
  <c r="H42" i="12"/>
  <c r="L42" i="12"/>
  <c r="M42" i="12"/>
  <c r="N42" i="12"/>
</calcChain>
</file>

<file path=xl/sharedStrings.xml><?xml version="1.0" encoding="utf-8"?>
<sst xmlns="http://schemas.openxmlformats.org/spreadsheetml/2006/main" count="65" uniqueCount="60">
  <si>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</si>
  <si>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</si>
  <si>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</si>
  <si>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</si>
  <si>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</si>
  <si>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</si>
  <si>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</si>
  <si>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</si>
  <si>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</si>
  <si>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</si>
  <si>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</si>
  <si>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</si>
  <si>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</si>
  <si>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</si>
  <si>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</si>
  <si>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</si>
  <si>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</si>
  <si>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</si>
  <si>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</si>
  <si>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</si>
  <si>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Сыр Российский</t>
  </si>
  <si>
    <t>Хлеб пшеничный 1 сорт</t>
  </si>
  <si>
    <t>Хлеб ржаной</t>
  </si>
  <si>
    <t>Всего в Завтрак</t>
  </si>
  <si>
    <t>2-й  Завтрак</t>
  </si>
  <si>
    <t xml:space="preserve">Обед </t>
  </si>
  <si>
    <t xml:space="preserve">Компот из смеси сухофруктов </t>
  </si>
  <si>
    <t>Полдник</t>
  </si>
  <si>
    <t>Ужин</t>
  </si>
  <si>
    <t>Сок фруктовый (завод. упаковка)</t>
  </si>
  <si>
    <t>200/1шт</t>
  </si>
  <si>
    <t xml:space="preserve">   200/1шт</t>
  </si>
  <si>
    <t>ГКОУ "Специальная (коррекционная) общеобразовательная школа-интернат № 11"</t>
  </si>
  <si>
    <t xml:space="preserve">Утверждаю: </t>
  </si>
  <si>
    <t>Директор ________Кобец Т.А.</t>
  </si>
  <si>
    <t>Всего в Ужин</t>
  </si>
  <si>
    <t>Всего в 2-й завтак</t>
  </si>
  <si>
    <t>100/300</t>
  </si>
  <si>
    <t xml:space="preserve">                                        Категории: Школьники 12 лет и старше</t>
  </si>
  <si>
    <t>Всего в обед</t>
  </si>
  <si>
    <t>250/10/10</t>
  </si>
  <si>
    <t>Всего  в полдик</t>
  </si>
  <si>
    <t>2-й Ужин</t>
  </si>
  <si>
    <t>Каша вязкая молочная "Геркулес"</t>
  </si>
  <si>
    <t>Чай с сахаром и лимоном</t>
  </si>
  <si>
    <t>200/15/7</t>
  </si>
  <si>
    <t>Запеканка из творога со сгущенным молоком</t>
  </si>
  <si>
    <t xml:space="preserve">  200/80</t>
  </si>
  <si>
    <t>Молоко кипяченое</t>
  </si>
  <si>
    <t>Щи из свежей капусты с картофелем</t>
  </si>
  <si>
    <t>Гуляш из говядины</t>
  </si>
  <si>
    <t xml:space="preserve">   100/100</t>
  </si>
  <si>
    <t xml:space="preserve">Каша рассыпчатая пшенная                </t>
  </si>
  <si>
    <t>Рагу из мяса кур</t>
  </si>
  <si>
    <t xml:space="preserve">    200/1шт</t>
  </si>
  <si>
    <t>Кефир 2,5 % жирности</t>
  </si>
  <si>
    <t>Всего в 2-й Ужин</t>
  </si>
  <si>
    <t>Всего в 2 неделю пятница</t>
  </si>
  <si>
    <t xml:space="preserve">Бананы </t>
  </si>
  <si>
    <t>Меню на 10.01.2025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</si>
</sst>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2" fontId="3" fillId="3" borderId="13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1" fillId="0" borderId="13" xfId="0" applyFont="1" applyBorder="1"/>
    <xf numFmtId="0" fontId="3" fillId="0" borderId="13" xfId="0" applyFont="1" applyBorder="1"/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49731-94B7-4058-B620-D6B8C373D8B0}">
  <dimension ref="A1:R43"/>
  <sheetViews>
    <sheetView tabSelected="1" topLeftCell="A4" workbookViewId="0">
      <selection activeCell="A6" sqref="A6:A7"/>
    </sheetView>
  </sheetViews>
  <sheetFormatPr defaultRowHeight="15" x14ac:dyDescent="0.25"/>
  <sheetData>
    <row r="1" spans="1:18" ht="15.75" x14ac:dyDescent="0.25">
      <c r="A1" s="63" t="s">
        <v>32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1"/>
      <c r="N1" s="1"/>
      <c r="O1" s="1"/>
      <c r="P1" s="1"/>
      <c r="Q1" s="1"/>
      <c r="R1" s="1"/>
    </row>
    <row r="2" spans="1:18" ht="15.75" x14ac:dyDescent="0.25">
      <c r="A2" s="64"/>
      <c r="B2" s="64"/>
      <c r="C2" s="64"/>
      <c r="D2" s="64"/>
      <c r="E2" s="1"/>
      <c r="F2" s="1"/>
      <c r="G2" s="1"/>
      <c r="H2" s="1"/>
      <c r="I2" s="1"/>
      <c r="J2" s="2"/>
      <c r="K2" s="2" t="s">
        <v>33</v>
      </c>
      <c r="L2" s="2"/>
      <c r="M2" s="2"/>
      <c r="N2" s="2"/>
      <c r="O2" s="2"/>
      <c r="P2" s="2"/>
      <c r="Q2" s="2"/>
      <c r="R2" s="3"/>
    </row>
    <row r="3" spans="1:18" ht="15.75" x14ac:dyDescent="0.25">
      <c r="A3" s="1" t="s">
        <v>38</v>
      </c>
      <c r="B3" s="4"/>
      <c r="C3" s="4"/>
      <c r="D3" s="4"/>
      <c r="E3" s="1"/>
      <c r="F3" s="1"/>
      <c r="G3" s="1"/>
      <c r="H3" s="1"/>
      <c r="I3" s="1"/>
      <c r="J3" s="2"/>
      <c r="K3" s="2" t="s">
        <v>34</v>
      </c>
      <c r="L3" s="2"/>
      <c r="M3" s="2"/>
      <c r="N3" s="2"/>
      <c r="O3" s="2"/>
      <c r="P3" s="2"/>
      <c r="Q3" s="2"/>
      <c r="R3" s="3"/>
    </row>
    <row r="5" spans="1:18" ht="15.75" x14ac:dyDescent="0.25">
      <c r="A5" s="65" t="s">
        <v>59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18" ht="31.5" x14ac:dyDescent="0.25">
      <c r="A6" s="36" t="s">
        <v>0</v>
      </c>
      <c r="B6" s="37" t="s">
        <v>1</v>
      </c>
      <c r="C6" s="38"/>
      <c r="D6" s="39"/>
      <c r="E6" s="26" t="s">
        <v>2</v>
      </c>
      <c r="F6" s="30" t="s">
        <v>3</v>
      </c>
      <c r="G6" s="31"/>
      <c r="H6" s="32"/>
      <c r="I6" s="43" t="s">
        <v>4</v>
      </c>
      <c r="J6" s="30" t="s">
        <v>5</v>
      </c>
      <c r="K6" s="31"/>
      <c r="L6" s="31"/>
      <c r="M6" s="32"/>
      <c r="N6" s="30" t="s">
        <v>6</v>
      </c>
      <c r="O6" s="31"/>
      <c r="P6" s="31"/>
      <c r="Q6" s="32"/>
      <c r="R6" s="3"/>
    </row>
    <row r="7" spans="1:18" ht="15.75" x14ac:dyDescent="0.25">
      <c r="A7" s="36"/>
      <c r="B7" s="40"/>
      <c r="C7" s="41"/>
      <c r="D7" s="42"/>
      <c r="E7" s="27"/>
      <c r="F7" s="20" t="s">
        <v>7</v>
      </c>
      <c r="G7" s="20" t="s">
        <v>8</v>
      </c>
      <c r="H7" s="20" t="s">
        <v>9</v>
      </c>
      <c r="I7" s="44"/>
      <c r="J7" s="15" t="s">
        <v>10</v>
      </c>
      <c r="K7" s="15" t="s">
        <v>11</v>
      </c>
      <c r="L7" s="15" t="s">
        <v>12</v>
      </c>
      <c r="M7" s="19" t="s">
        <v>13</v>
      </c>
      <c r="N7" s="21" t="s">
        <v>14</v>
      </c>
      <c r="O7" s="15" t="s">
        <v>15</v>
      </c>
      <c r="P7" s="15" t="s">
        <v>16</v>
      </c>
      <c r="Q7" s="19" t="s">
        <v>17</v>
      </c>
      <c r="R7" s="3"/>
    </row>
    <row r="8" spans="1:18" x14ac:dyDescent="0.25">
      <c r="A8" s="5">
        <v>1</v>
      </c>
      <c r="B8" s="45">
        <v>2</v>
      </c>
      <c r="C8" s="46"/>
      <c r="D8" s="47"/>
      <c r="E8" s="16">
        <v>3</v>
      </c>
      <c r="F8" s="16">
        <v>4</v>
      </c>
      <c r="G8" s="16">
        <v>5</v>
      </c>
      <c r="H8" s="16">
        <v>6</v>
      </c>
      <c r="I8" s="22">
        <v>7</v>
      </c>
      <c r="J8" s="16">
        <v>8</v>
      </c>
      <c r="K8" s="16">
        <v>9</v>
      </c>
      <c r="L8" s="16">
        <v>10</v>
      </c>
      <c r="M8" s="23">
        <v>11</v>
      </c>
      <c r="N8" s="16">
        <v>12</v>
      </c>
      <c r="O8" s="16">
        <v>13</v>
      </c>
      <c r="P8" s="16">
        <v>14</v>
      </c>
      <c r="Q8" s="24">
        <v>15</v>
      </c>
      <c r="R8" s="3"/>
    </row>
    <row r="9" spans="1:18" ht="15.75" x14ac:dyDescent="0.25">
      <c r="A9" s="6"/>
      <c r="B9" s="48" t="s">
        <v>18</v>
      </c>
      <c r="C9" s="49"/>
      <c r="D9" s="50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3"/>
    </row>
    <row r="10" spans="1:18" ht="15.75" x14ac:dyDescent="0.25">
      <c r="A10" s="6">
        <v>14</v>
      </c>
      <c r="B10" s="33" t="s">
        <v>19</v>
      </c>
      <c r="C10" s="34"/>
      <c r="D10" s="35"/>
      <c r="E10" s="7">
        <v>10</v>
      </c>
      <c r="F10" s="7">
        <v>7.0000000000000007E-2</v>
      </c>
      <c r="G10" s="7">
        <v>6.86</v>
      </c>
      <c r="H10" s="7">
        <v>0.09</v>
      </c>
      <c r="I10" s="7">
        <v>62</v>
      </c>
      <c r="J10" s="8">
        <v>0</v>
      </c>
      <c r="K10" s="8">
        <v>0</v>
      </c>
      <c r="L10" s="7">
        <v>7.0000000000000007E-2</v>
      </c>
      <c r="M10" s="7">
        <v>0.1</v>
      </c>
      <c r="N10" s="7">
        <v>1.58</v>
      </c>
      <c r="O10" s="7">
        <v>2.2599999999999998</v>
      </c>
      <c r="P10" s="7">
        <v>0.03</v>
      </c>
      <c r="Q10" s="7">
        <v>0.01</v>
      </c>
      <c r="R10" s="3"/>
    </row>
    <row r="11" spans="1:18" ht="15.75" x14ac:dyDescent="0.25">
      <c r="A11" s="6">
        <v>15</v>
      </c>
      <c r="B11" s="33" t="s">
        <v>20</v>
      </c>
      <c r="C11" s="34"/>
      <c r="D11" s="35"/>
      <c r="E11" s="7">
        <v>15</v>
      </c>
      <c r="F11" s="7">
        <v>3.9</v>
      </c>
      <c r="G11" s="7">
        <v>3.98</v>
      </c>
      <c r="H11" s="8">
        <v>0</v>
      </c>
      <c r="I11" s="7">
        <v>51</v>
      </c>
      <c r="J11" s="8">
        <v>0</v>
      </c>
      <c r="K11" s="7">
        <v>0.02</v>
      </c>
      <c r="L11" s="7">
        <v>0.05</v>
      </c>
      <c r="M11" s="7">
        <v>0.02</v>
      </c>
      <c r="N11" s="7">
        <v>105</v>
      </c>
      <c r="O11" s="7">
        <v>60</v>
      </c>
      <c r="P11" s="8">
        <v>100</v>
      </c>
      <c r="Q11" s="7">
        <v>0.2</v>
      </c>
      <c r="R11" s="3"/>
    </row>
    <row r="12" spans="1:18" ht="15.75" x14ac:dyDescent="0.25">
      <c r="A12" s="6">
        <v>173</v>
      </c>
      <c r="B12" s="33" t="s">
        <v>43</v>
      </c>
      <c r="C12" s="34"/>
      <c r="D12" s="35"/>
      <c r="E12" s="7" t="s">
        <v>40</v>
      </c>
      <c r="F12" s="7">
        <v>2.0099999999999998</v>
      </c>
      <c r="G12" s="7">
        <v>2.38</v>
      </c>
      <c r="H12" s="7">
        <v>15.89</v>
      </c>
      <c r="I12" s="7">
        <v>93</v>
      </c>
      <c r="J12" s="7">
        <v>0.08</v>
      </c>
      <c r="K12" s="7">
        <v>1.5</v>
      </c>
      <c r="L12" s="7">
        <v>0.05</v>
      </c>
      <c r="M12" s="7">
        <v>0.08</v>
      </c>
      <c r="N12" s="7">
        <v>14.64</v>
      </c>
      <c r="O12" s="7">
        <v>54.88</v>
      </c>
      <c r="P12" s="7">
        <v>1.72</v>
      </c>
      <c r="Q12" s="7">
        <v>0.77</v>
      </c>
      <c r="R12" s="3"/>
    </row>
    <row r="13" spans="1:18" ht="15.75" x14ac:dyDescent="0.25">
      <c r="A13" s="6">
        <v>375</v>
      </c>
      <c r="B13" s="33" t="s">
        <v>44</v>
      </c>
      <c r="C13" s="34"/>
      <c r="D13" s="35"/>
      <c r="E13" s="7" t="s">
        <v>45</v>
      </c>
      <c r="F13" s="7">
        <v>1.41</v>
      </c>
      <c r="G13" s="7">
        <v>1.43</v>
      </c>
      <c r="H13" s="7">
        <v>15</v>
      </c>
      <c r="I13" s="7">
        <v>83</v>
      </c>
      <c r="J13" s="7">
        <v>0.01</v>
      </c>
      <c r="K13" s="7">
        <v>0.26</v>
      </c>
      <c r="L13" s="7">
        <v>0.01</v>
      </c>
      <c r="M13" s="8">
        <v>0</v>
      </c>
      <c r="N13" s="7">
        <v>40.06</v>
      </c>
      <c r="O13" s="7">
        <v>20.149999999999999</v>
      </c>
      <c r="P13" s="7">
        <v>1.5</v>
      </c>
      <c r="Q13" s="7">
        <v>0.3</v>
      </c>
      <c r="R13" s="3"/>
    </row>
    <row r="14" spans="1:18" ht="15.75" x14ac:dyDescent="0.25">
      <c r="A14" s="6"/>
      <c r="B14" s="33" t="s">
        <v>21</v>
      </c>
      <c r="C14" s="34"/>
      <c r="D14" s="35"/>
      <c r="E14" s="7">
        <v>60</v>
      </c>
      <c r="F14" s="7">
        <v>6.8</v>
      </c>
      <c r="G14" s="7">
        <v>1.28</v>
      </c>
      <c r="H14" s="7">
        <v>29.6</v>
      </c>
      <c r="I14" s="7">
        <v>158</v>
      </c>
      <c r="J14" s="7">
        <v>0.02</v>
      </c>
      <c r="K14" s="7">
        <v>0.4</v>
      </c>
      <c r="L14" s="7">
        <v>0.02</v>
      </c>
      <c r="M14" s="7">
        <v>0.48</v>
      </c>
      <c r="N14" s="7">
        <v>34.4</v>
      </c>
      <c r="O14" s="7">
        <v>71.2</v>
      </c>
      <c r="P14" s="7">
        <v>20</v>
      </c>
      <c r="Q14" s="7">
        <v>0.9</v>
      </c>
      <c r="R14" s="3"/>
    </row>
    <row r="15" spans="1:18" ht="15.75" x14ac:dyDescent="0.25">
      <c r="A15" s="6"/>
      <c r="B15" s="33" t="s">
        <v>22</v>
      </c>
      <c r="C15" s="34"/>
      <c r="D15" s="35"/>
      <c r="E15" s="7">
        <v>50</v>
      </c>
      <c r="F15" s="7">
        <v>2.13</v>
      </c>
      <c r="G15" s="7">
        <v>0.56000000000000005</v>
      </c>
      <c r="H15" s="7">
        <v>13.11</v>
      </c>
      <c r="I15" s="7">
        <v>66</v>
      </c>
      <c r="J15" s="7">
        <v>0.03</v>
      </c>
      <c r="K15" s="7">
        <v>0.06</v>
      </c>
      <c r="L15" s="7">
        <v>0</v>
      </c>
      <c r="M15" s="7">
        <v>0.66</v>
      </c>
      <c r="N15" s="7">
        <v>10.6</v>
      </c>
      <c r="O15" s="7">
        <v>47.4</v>
      </c>
      <c r="P15" s="7">
        <v>14.1</v>
      </c>
      <c r="Q15" s="7">
        <v>1.17</v>
      </c>
      <c r="R15" s="3"/>
    </row>
    <row r="16" spans="1:18" ht="15.75" x14ac:dyDescent="0.25">
      <c r="A16" s="6"/>
      <c r="B16" s="51" t="s">
        <v>23</v>
      </c>
      <c r="C16" s="52"/>
      <c r="D16" s="53"/>
      <c r="E16" s="12">
        <v>627</v>
      </c>
      <c r="F16" s="12">
        <f>SUM(F10:F15)</f>
        <v>16.32</v>
      </c>
      <c r="G16" s="12">
        <f t="shared" ref="G16:Q16" si="0">SUM(G10:G15)</f>
        <v>16.489999999999998</v>
      </c>
      <c r="H16" s="12">
        <f t="shared" si="0"/>
        <v>73.69</v>
      </c>
      <c r="I16" s="12">
        <f t="shared" si="0"/>
        <v>513</v>
      </c>
      <c r="J16" s="12">
        <f t="shared" si="0"/>
        <v>0.14000000000000001</v>
      </c>
      <c r="K16" s="12">
        <f t="shared" si="0"/>
        <v>2.2400000000000002</v>
      </c>
      <c r="L16" s="12">
        <f t="shared" si="0"/>
        <v>0.2</v>
      </c>
      <c r="M16" s="12">
        <f t="shared" si="0"/>
        <v>1.3399999999999999</v>
      </c>
      <c r="N16" s="12">
        <f t="shared" si="0"/>
        <v>206.28</v>
      </c>
      <c r="O16" s="12">
        <f t="shared" si="0"/>
        <v>255.89000000000001</v>
      </c>
      <c r="P16" s="12">
        <f t="shared" si="0"/>
        <v>137.35</v>
      </c>
      <c r="Q16" s="12">
        <f t="shared" si="0"/>
        <v>3.35</v>
      </c>
      <c r="R16" s="3"/>
    </row>
    <row r="17" spans="1:18" ht="15.75" x14ac:dyDescent="0.25">
      <c r="A17" s="6"/>
      <c r="B17" s="48" t="s">
        <v>24</v>
      </c>
      <c r="C17" s="49"/>
      <c r="D17" s="50"/>
      <c r="E17" s="7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3"/>
    </row>
    <row r="18" spans="1:18" ht="15.75" x14ac:dyDescent="0.25">
      <c r="A18" s="9">
        <v>223</v>
      </c>
      <c r="B18" s="54" t="s">
        <v>46</v>
      </c>
      <c r="C18" s="55"/>
      <c r="D18" s="56"/>
      <c r="E18" s="28" t="s">
        <v>47</v>
      </c>
      <c r="F18" s="10">
        <v>10.57</v>
      </c>
      <c r="G18" s="10">
        <v>7.57</v>
      </c>
      <c r="H18" s="10">
        <v>8.65</v>
      </c>
      <c r="I18" s="10">
        <v>145</v>
      </c>
      <c r="J18" s="10">
        <v>0.02</v>
      </c>
      <c r="K18" s="10">
        <v>0.13</v>
      </c>
      <c r="L18" s="10">
        <v>0.03</v>
      </c>
      <c r="M18" s="10">
        <v>2</v>
      </c>
      <c r="N18" s="10">
        <v>94.42</v>
      </c>
      <c r="O18" s="10">
        <v>128.66</v>
      </c>
      <c r="P18" s="10">
        <v>13.56</v>
      </c>
      <c r="Q18" s="10">
        <v>0.31</v>
      </c>
      <c r="R18" s="29"/>
    </row>
    <row r="19" spans="1:18" ht="15.75" x14ac:dyDescent="0.25">
      <c r="A19" s="6">
        <v>385</v>
      </c>
      <c r="B19" s="33" t="s">
        <v>48</v>
      </c>
      <c r="C19" s="34"/>
      <c r="D19" s="35"/>
      <c r="E19" s="7">
        <v>200</v>
      </c>
      <c r="F19" s="7">
        <v>5.26</v>
      </c>
      <c r="G19" s="7">
        <v>5.63</v>
      </c>
      <c r="H19" s="7">
        <v>8.5500000000000007</v>
      </c>
      <c r="I19" s="7">
        <v>106</v>
      </c>
      <c r="J19" s="7">
        <v>0.4</v>
      </c>
      <c r="K19" s="7">
        <v>1</v>
      </c>
      <c r="L19" s="7">
        <v>0.1</v>
      </c>
      <c r="M19" s="7">
        <v>0.6</v>
      </c>
      <c r="N19" s="7">
        <v>200.01</v>
      </c>
      <c r="O19" s="7">
        <v>150.6</v>
      </c>
      <c r="P19" s="7">
        <v>20.36</v>
      </c>
      <c r="Q19" s="7">
        <v>0.1</v>
      </c>
      <c r="R19" s="3"/>
    </row>
    <row r="20" spans="1:18" ht="15.75" x14ac:dyDescent="0.25">
      <c r="A20" s="6"/>
      <c r="B20" s="51" t="s">
        <v>36</v>
      </c>
      <c r="C20" s="52"/>
      <c r="D20" s="53"/>
      <c r="E20" s="12">
        <v>480</v>
      </c>
      <c r="F20" s="12">
        <f>SUM(F18:F19)</f>
        <v>15.83</v>
      </c>
      <c r="G20" s="12">
        <f t="shared" ref="G20:Q20" si="1">SUM(G18:G19)</f>
        <v>13.2</v>
      </c>
      <c r="H20" s="12">
        <f t="shared" si="1"/>
        <v>17.200000000000003</v>
      </c>
      <c r="I20" s="12">
        <f t="shared" si="1"/>
        <v>251</v>
      </c>
      <c r="J20" s="12">
        <f t="shared" si="1"/>
        <v>0.42000000000000004</v>
      </c>
      <c r="K20" s="12">
        <f t="shared" si="1"/>
        <v>1.1299999999999999</v>
      </c>
      <c r="L20" s="12">
        <f t="shared" si="1"/>
        <v>0.13</v>
      </c>
      <c r="M20" s="12">
        <f t="shared" si="1"/>
        <v>2.6</v>
      </c>
      <c r="N20" s="12">
        <f t="shared" si="1"/>
        <v>294.43</v>
      </c>
      <c r="O20" s="12">
        <f t="shared" si="1"/>
        <v>279.26</v>
      </c>
      <c r="P20" s="12">
        <f t="shared" si="1"/>
        <v>33.92</v>
      </c>
      <c r="Q20" s="12">
        <f t="shared" si="1"/>
        <v>0.41000000000000003</v>
      </c>
      <c r="R20" s="3"/>
    </row>
    <row r="21" spans="1:18" ht="15.75" x14ac:dyDescent="0.25">
      <c r="A21" s="6"/>
      <c r="B21" s="48" t="s">
        <v>25</v>
      </c>
      <c r="C21" s="49"/>
      <c r="D21" s="50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3"/>
    </row>
    <row r="22" spans="1:18" ht="15.75" x14ac:dyDescent="0.25">
      <c r="A22" s="6">
        <v>88</v>
      </c>
      <c r="B22" s="33" t="s">
        <v>49</v>
      </c>
      <c r="C22" s="34"/>
      <c r="D22" s="35"/>
      <c r="E22" s="7">
        <v>300</v>
      </c>
      <c r="F22" s="7">
        <v>1.85</v>
      </c>
      <c r="G22" s="7">
        <v>3.61</v>
      </c>
      <c r="H22" s="7">
        <v>8.73</v>
      </c>
      <c r="I22" s="7">
        <v>75</v>
      </c>
      <c r="J22" s="7">
        <v>0.06</v>
      </c>
      <c r="K22" s="7">
        <v>14.11</v>
      </c>
      <c r="L22" s="7">
        <v>0.01</v>
      </c>
      <c r="M22" s="7">
        <v>0.8</v>
      </c>
      <c r="N22" s="7">
        <v>38.76</v>
      </c>
      <c r="O22" s="7">
        <v>43.89</v>
      </c>
      <c r="P22" s="7">
        <v>19.72</v>
      </c>
      <c r="Q22" s="7">
        <v>0.74</v>
      </c>
      <c r="R22" s="3"/>
    </row>
    <row r="23" spans="1:18" ht="15.75" x14ac:dyDescent="0.25">
      <c r="A23" s="6">
        <v>259</v>
      </c>
      <c r="B23" s="33" t="s">
        <v>50</v>
      </c>
      <c r="C23" s="34"/>
      <c r="D23" s="35"/>
      <c r="E23" s="7" t="s">
        <v>51</v>
      </c>
      <c r="F23" s="7">
        <v>14.51</v>
      </c>
      <c r="G23" s="7">
        <v>14.6</v>
      </c>
      <c r="H23" s="7">
        <v>3.58</v>
      </c>
      <c r="I23" s="7">
        <v>204</v>
      </c>
      <c r="J23" s="7">
        <v>0.05</v>
      </c>
      <c r="K23" s="7">
        <v>1.23</v>
      </c>
      <c r="L23" s="7">
        <v>0.01</v>
      </c>
      <c r="M23" s="7">
        <v>0.4</v>
      </c>
      <c r="N23" s="7">
        <v>10.87</v>
      </c>
      <c r="O23" s="7">
        <v>141.38</v>
      </c>
      <c r="P23" s="7">
        <v>6.76</v>
      </c>
      <c r="Q23" s="7">
        <v>1.1000000000000001</v>
      </c>
      <c r="R23" s="3"/>
    </row>
    <row r="24" spans="1:18" ht="15.75" x14ac:dyDescent="0.25">
      <c r="A24" s="6">
        <v>171</v>
      </c>
      <c r="B24" s="33" t="s">
        <v>52</v>
      </c>
      <c r="C24" s="34"/>
      <c r="D24" s="35"/>
      <c r="E24" s="7">
        <v>200</v>
      </c>
      <c r="F24" s="7">
        <v>6.53</v>
      </c>
      <c r="G24" s="7">
        <v>5.49</v>
      </c>
      <c r="H24" s="7">
        <v>34.35</v>
      </c>
      <c r="I24" s="7">
        <v>213</v>
      </c>
      <c r="J24" s="7">
        <v>0.13</v>
      </c>
      <c r="K24" s="7">
        <v>0.15</v>
      </c>
      <c r="L24" s="7">
        <v>0.01</v>
      </c>
      <c r="M24" s="7">
        <v>1</v>
      </c>
      <c r="N24" s="7">
        <v>1.1100000000000001</v>
      </c>
      <c r="O24" s="7">
        <v>120</v>
      </c>
      <c r="P24" s="7">
        <v>0.03</v>
      </c>
      <c r="Q24" s="7">
        <v>0.01</v>
      </c>
      <c r="R24" s="3"/>
    </row>
    <row r="25" spans="1:18" ht="15.75" x14ac:dyDescent="0.25">
      <c r="A25" s="25">
        <v>349</v>
      </c>
      <c r="B25" s="33" t="s">
        <v>26</v>
      </c>
      <c r="C25" s="34"/>
      <c r="D25" s="35"/>
      <c r="E25" s="7">
        <v>200</v>
      </c>
      <c r="F25" s="7">
        <v>1.04</v>
      </c>
      <c r="G25" s="8">
        <v>0</v>
      </c>
      <c r="H25" s="7">
        <v>35.26</v>
      </c>
      <c r="I25" s="7">
        <v>120</v>
      </c>
      <c r="J25" s="7">
        <v>0.01</v>
      </c>
      <c r="K25" s="7">
        <v>0.5</v>
      </c>
      <c r="L25" s="7">
        <v>0.02</v>
      </c>
      <c r="M25" s="7">
        <v>0.4</v>
      </c>
      <c r="N25" s="7">
        <v>500.02</v>
      </c>
      <c r="O25" s="7">
        <v>20.61</v>
      </c>
      <c r="P25" s="7">
        <v>30.02</v>
      </c>
      <c r="Q25" s="7">
        <v>10.86</v>
      </c>
      <c r="R25" s="3"/>
    </row>
    <row r="26" spans="1:18" ht="15.75" x14ac:dyDescent="0.25">
      <c r="A26" s="6"/>
      <c r="B26" s="33" t="s">
        <v>22</v>
      </c>
      <c r="C26" s="34"/>
      <c r="D26" s="35"/>
      <c r="E26" s="7">
        <v>50</v>
      </c>
      <c r="F26" s="7">
        <v>5.13</v>
      </c>
      <c r="G26" s="7">
        <v>0.93</v>
      </c>
      <c r="H26" s="7">
        <v>24.93</v>
      </c>
      <c r="I26" s="7">
        <v>128</v>
      </c>
      <c r="J26" s="7">
        <v>0.02</v>
      </c>
      <c r="K26" s="7">
        <v>0.5</v>
      </c>
      <c r="L26" s="7">
        <v>0.02</v>
      </c>
      <c r="M26" s="7">
        <v>0.7</v>
      </c>
      <c r="N26" s="7">
        <v>22</v>
      </c>
      <c r="O26" s="7">
        <v>29.33</v>
      </c>
      <c r="P26" s="7">
        <v>7</v>
      </c>
      <c r="Q26" s="7">
        <v>0.02</v>
      </c>
      <c r="R26" s="3"/>
    </row>
    <row r="27" spans="1:18" ht="15.75" x14ac:dyDescent="0.25">
      <c r="A27" s="6"/>
      <c r="B27" s="17" t="s">
        <v>21</v>
      </c>
      <c r="C27" s="17"/>
      <c r="D27" s="17"/>
      <c r="E27" s="7">
        <v>80</v>
      </c>
      <c r="F27" s="7">
        <v>3.4</v>
      </c>
      <c r="G27" s="7">
        <v>0.64</v>
      </c>
      <c r="H27" s="7">
        <v>14.8</v>
      </c>
      <c r="I27" s="7">
        <v>79</v>
      </c>
      <c r="J27" s="7">
        <v>0.2</v>
      </c>
      <c r="K27" s="7">
        <v>0.2</v>
      </c>
      <c r="L27" s="7">
        <v>0.01</v>
      </c>
      <c r="M27" s="7">
        <v>0.67</v>
      </c>
      <c r="N27" s="7">
        <v>17.2</v>
      </c>
      <c r="O27" s="7">
        <v>50.6</v>
      </c>
      <c r="P27" s="7">
        <v>10</v>
      </c>
      <c r="Q27" s="8">
        <v>16</v>
      </c>
      <c r="R27" s="3"/>
    </row>
    <row r="28" spans="1:18" ht="15.75" x14ac:dyDescent="0.25">
      <c r="A28" s="6"/>
      <c r="B28" s="69" t="s">
        <v>39</v>
      </c>
      <c r="C28" s="70"/>
      <c r="D28" s="71"/>
      <c r="E28" s="12">
        <v>1130</v>
      </c>
      <c r="F28" s="12">
        <f>SUM(F22:F27)</f>
        <v>32.46</v>
      </c>
      <c r="G28" s="12">
        <f>SUM(G22:G27)</f>
        <v>25.270000000000003</v>
      </c>
      <c r="H28" s="12">
        <f>SUM(H22:H27)</f>
        <v>121.64999999999999</v>
      </c>
      <c r="I28" s="12">
        <f>SUM(I22:I27)</f>
        <v>819</v>
      </c>
      <c r="J28" s="12">
        <f>SUM(J22:J27)</f>
        <v>0.47000000000000003</v>
      </c>
      <c r="K28" s="12">
        <f>SUM(K22:K27)</f>
        <v>16.690000000000001</v>
      </c>
      <c r="L28" s="12">
        <f>SUM(L22:L27)</f>
        <v>0.08</v>
      </c>
      <c r="M28" s="12">
        <f>SUM(M22:M27)</f>
        <v>3.9699999999999998</v>
      </c>
      <c r="N28" s="12">
        <f>SUM(N22:N27)</f>
        <v>589.96</v>
      </c>
      <c r="O28" s="12">
        <f>SUM(O22:O27)</f>
        <v>405.81</v>
      </c>
      <c r="P28" s="12">
        <f>SUM(P22:P27)</f>
        <v>73.53</v>
      </c>
      <c r="Q28" s="12">
        <f>SUM(Q22:Q27)</f>
        <v>28.729999999999997</v>
      </c>
      <c r="R28" s="3"/>
    </row>
    <row r="29" spans="1:18" ht="15.75" x14ac:dyDescent="0.25">
      <c r="A29" s="6"/>
      <c r="B29" s="72" t="s">
        <v>27</v>
      </c>
      <c r="C29" s="73"/>
      <c r="D29" s="74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3"/>
    </row>
    <row r="30" spans="1:18" ht="15.75" x14ac:dyDescent="0.25">
      <c r="A30" s="25"/>
      <c r="B30" s="33" t="s">
        <v>58</v>
      </c>
      <c r="C30" s="34"/>
      <c r="D30" s="35"/>
      <c r="E30" s="7" t="s">
        <v>31</v>
      </c>
      <c r="F30" s="8">
        <v>3</v>
      </c>
      <c r="G30" s="7">
        <v>1</v>
      </c>
      <c r="H30" s="7">
        <v>42</v>
      </c>
      <c r="I30" s="7">
        <v>192</v>
      </c>
      <c r="J30" s="7">
        <v>0.08</v>
      </c>
      <c r="K30" s="7">
        <v>20</v>
      </c>
      <c r="L30" s="7">
        <v>0.05</v>
      </c>
      <c r="M30" s="7">
        <v>0.8</v>
      </c>
      <c r="N30" s="7">
        <v>15</v>
      </c>
      <c r="O30" s="7">
        <v>36</v>
      </c>
      <c r="P30" s="7">
        <v>64</v>
      </c>
      <c r="Q30" s="7">
        <v>1.2</v>
      </c>
      <c r="R30" s="3"/>
    </row>
    <row r="31" spans="1:18" ht="15.75" x14ac:dyDescent="0.25">
      <c r="A31" s="6"/>
      <c r="B31" s="69" t="s">
        <v>41</v>
      </c>
      <c r="C31" s="70"/>
      <c r="D31" s="71"/>
      <c r="E31" s="12">
        <v>200</v>
      </c>
      <c r="F31" s="13">
        <f>F30</f>
        <v>3</v>
      </c>
      <c r="G31" s="12">
        <f>G30</f>
        <v>1</v>
      </c>
      <c r="H31" s="12">
        <f>H30</f>
        <v>42</v>
      </c>
      <c r="I31" s="12">
        <f>I30</f>
        <v>192</v>
      </c>
      <c r="J31" s="12">
        <f t="shared" ref="J31:Q31" si="2">J30</f>
        <v>0.08</v>
      </c>
      <c r="K31" s="12">
        <f t="shared" si="2"/>
        <v>20</v>
      </c>
      <c r="L31" s="12">
        <f t="shared" si="2"/>
        <v>0.05</v>
      </c>
      <c r="M31" s="12">
        <f t="shared" si="2"/>
        <v>0.8</v>
      </c>
      <c r="N31" s="12">
        <f t="shared" si="2"/>
        <v>15</v>
      </c>
      <c r="O31" s="12">
        <f t="shared" si="2"/>
        <v>36</v>
      </c>
      <c r="P31" s="12">
        <f t="shared" si="2"/>
        <v>64</v>
      </c>
      <c r="Q31" s="12">
        <f t="shared" si="2"/>
        <v>1.2</v>
      </c>
      <c r="R31" s="3"/>
    </row>
    <row r="32" spans="1:18" ht="15.75" x14ac:dyDescent="0.25">
      <c r="A32" s="6"/>
      <c r="B32" s="57" t="s">
        <v>28</v>
      </c>
      <c r="C32" s="58"/>
      <c r="D32" s="59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3"/>
    </row>
    <row r="33" spans="1:18" ht="15.75" x14ac:dyDescent="0.25">
      <c r="A33" s="6">
        <v>14</v>
      </c>
      <c r="B33" s="33" t="s">
        <v>19</v>
      </c>
      <c r="C33" s="34"/>
      <c r="D33" s="35"/>
      <c r="E33" s="7">
        <v>10</v>
      </c>
      <c r="F33" s="7">
        <v>7.0000000000000007E-2</v>
      </c>
      <c r="G33" s="7">
        <v>6.86</v>
      </c>
      <c r="H33" s="7">
        <v>0.09</v>
      </c>
      <c r="I33" s="7">
        <v>62</v>
      </c>
      <c r="J33" s="8">
        <v>0</v>
      </c>
      <c r="K33" s="8">
        <v>0</v>
      </c>
      <c r="L33" s="7">
        <v>7.0000000000000007E-2</v>
      </c>
      <c r="M33" s="7">
        <v>0.1</v>
      </c>
      <c r="N33" s="7">
        <v>1.58</v>
      </c>
      <c r="O33" s="7">
        <v>2.2599999999999998</v>
      </c>
      <c r="P33" s="7">
        <v>0.03</v>
      </c>
      <c r="Q33" s="7">
        <v>0.01</v>
      </c>
      <c r="R33" s="3"/>
    </row>
    <row r="34" spans="1:18" ht="15.75" x14ac:dyDescent="0.25">
      <c r="A34" s="6">
        <v>289</v>
      </c>
      <c r="B34" s="60" t="s">
        <v>53</v>
      </c>
      <c r="C34" s="61"/>
      <c r="D34" s="62"/>
      <c r="E34" s="11" t="s">
        <v>37</v>
      </c>
      <c r="F34" s="7">
        <v>27.66</v>
      </c>
      <c r="G34" s="7">
        <v>25.32</v>
      </c>
      <c r="H34" s="7">
        <v>30.53</v>
      </c>
      <c r="I34" s="7">
        <v>495.72</v>
      </c>
      <c r="J34" s="7">
        <v>0.09</v>
      </c>
      <c r="K34" s="8">
        <v>40.200000000000003</v>
      </c>
      <c r="L34" s="7">
        <v>0.01</v>
      </c>
      <c r="M34" s="8">
        <v>0</v>
      </c>
      <c r="N34" s="7">
        <v>13.29</v>
      </c>
      <c r="O34" s="7">
        <v>185.21</v>
      </c>
      <c r="P34" s="7">
        <v>3.56</v>
      </c>
      <c r="Q34" s="7">
        <v>0.01</v>
      </c>
      <c r="R34" s="3"/>
    </row>
    <row r="35" spans="1:18" ht="15.75" x14ac:dyDescent="0.25">
      <c r="A35" s="6"/>
      <c r="B35" s="33" t="s">
        <v>29</v>
      </c>
      <c r="C35" s="34"/>
      <c r="D35" s="35"/>
      <c r="E35" s="7" t="s">
        <v>54</v>
      </c>
      <c r="F35" s="8">
        <v>0.75</v>
      </c>
      <c r="G35" s="7">
        <v>0.08</v>
      </c>
      <c r="H35" s="7">
        <v>20.57</v>
      </c>
      <c r="I35" s="7">
        <v>85</v>
      </c>
      <c r="J35" s="7">
        <v>0.01</v>
      </c>
      <c r="K35" s="7">
        <v>1.01</v>
      </c>
      <c r="L35" s="7">
        <v>0.01</v>
      </c>
      <c r="M35" s="7">
        <v>0.1</v>
      </c>
      <c r="N35" s="7">
        <v>11.12</v>
      </c>
      <c r="O35" s="7">
        <v>15.14</v>
      </c>
      <c r="P35" s="7">
        <v>1.44</v>
      </c>
      <c r="Q35" s="7">
        <v>0.2</v>
      </c>
      <c r="R35" s="3"/>
    </row>
    <row r="36" spans="1:18" ht="15.75" x14ac:dyDescent="0.25">
      <c r="A36" s="6"/>
      <c r="B36" s="33" t="s">
        <v>21</v>
      </c>
      <c r="C36" s="34"/>
      <c r="D36" s="35"/>
      <c r="E36" s="7">
        <v>60</v>
      </c>
      <c r="F36" s="7">
        <v>6.8</v>
      </c>
      <c r="G36" s="7">
        <v>1.28</v>
      </c>
      <c r="H36" s="7">
        <v>29.6</v>
      </c>
      <c r="I36" s="7">
        <v>158</v>
      </c>
      <c r="J36" s="7">
        <v>0.02</v>
      </c>
      <c r="K36" s="7">
        <v>0.4</v>
      </c>
      <c r="L36" s="7">
        <v>0.02</v>
      </c>
      <c r="M36" s="7">
        <v>0.48</v>
      </c>
      <c r="N36" s="7">
        <v>34.4</v>
      </c>
      <c r="O36" s="7">
        <v>71.2</v>
      </c>
      <c r="P36" s="7">
        <v>20</v>
      </c>
      <c r="Q36" s="7">
        <v>0.9</v>
      </c>
      <c r="R36" s="3"/>
    </row>
    <row r="37" spans="1:18" ht="15.75" x14ac:dyDescent="0.25">
      <c r="A37" s="6"/>
      <c r="B37" s="66" t="s">
        <v>22</v>
      </c>
      <c r="C37" s="67"/>
      <c r="D37" s="68"/>
      <c r="E37" s="7">
        <v>20</v>
      </c>
      <c r="F37" s="7">
        <v>3.08</v>
      </c>
      <c r="G37" s="7">
        <v>0.56000000000000005</v>
      </c>
      <c r="H37" s="7">
        <v>14.96</v>
      </c>
      <c r="I37" s="7">
        <v>77</v>
      </c>
      <c r="J37" s="7">
        <v>0.01</v>
      </c>
      <c r="K37" s="7">
        <v>0.3</v>
      </c>
      <c r="L37" s="7">
        <v>0.01</v>
      </c>
      <c r="M37" s="7">
        <v>0.42</v>
      </c>
      <c r="N37" s="7">
        <v>13.2</v>
      </c>
      <c r="O37" s="7">
        <v>17.600000000000001</v>
      </c>
      <c r="P37" s="7">
        <v>4</v>
      </c>
      <c r="Q37" s="7">
        <v>1.17</v>
      </c>
      <c r="R37" s="3"/>
    </row>
    <row r="38" spans="1:18" ht="15.75" x14ac:dyDescent="0.25">
      <c r="A38" s="6"/>
      <c r="B38" s="51" t="s">
        <v>35</v>
      </c>
      <c r="C38" s="52"/>
      <c r="D38" s="53"/>
      <c r="E38" s="12">
        <v>1025</v>
      </c>
      <c r="F38" s="12">
        <f>SUM(F33:F37)</f>
        <v>38.36</v>
      </c>
      <c r="G38" s="12">
        <f>SUM(G33:G37)</f>
        <v>34.1</v>
      </c>
      <c r="H38" s="12">
        <f>SUM(H33:H37)</f>
        <v>95.75</v>
      </c>
      <c r="I38" s="12">
        <f>SUM(I33:I37)</f>
        <v>877.72</v>
      </c>
      <c r="J38" s="12">
        <f>SUM(J33:J37)</f>
        <v>0.13</v>
      </c>
      <c r="K38" s="12">
        <f>SUM(K33:K37)</f>
        <v>41.91</v>
      </c>
      <c r="L38" s="12">
        <f>SUM(L33:L37)</f>
        <v>0.12</v>
      </c>
      <c r="M38" s="12">
        <f>SUM(M33:M37)</f>
        <v>1.0999999999999999</v>
      </c>
      <c r="N38" s="12">
        <f>SUM(N33:N37)</f>
        <v>73.59</v>
      </c>
      <c r="O38" s="12">
        <f>SUM(O33:O37)</f>
        <v>291.41000000000003</v>
      </c>
      <c r="P38" s="12">
        <f>SUM(P33:P37)</f>
        <v>29.03</v>
      </c>
      <c r="Q38" s="12">
        <f>SUM(Q33:Q37)</f>
        <v>2.29</v>
      </c>
      <c r="R38" s="3"/>
    </row>
    <row r="39" spans="1:18" ht="15.75" x14ac:dyDescent="0.25">
      <c r="A39" s="6"/>
      <c r="B39" s="48" t="s">
        <v>42</v>
      </c>
      <c r="C39" s="49"/>
      <c r="D39" s="50"/>
      <c r="E39" s="7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3"/>
    </row>
    <row r="40" spans="1:18" ht="15.75" x14ac:dyDescent="0.25">
      <c r="A40" s="6"/>
      <c r="B40" s="54" t="s">
        <v>55</v>
      </c>
      <c r="C40" s="55"/>
      <c r="D40" s="56"/>
      <c r="E40" s="10" t="s">
        <v>30</v>
      </c>
      <c r="F40" s="7">
        <v>5.6</v>
      </c>
      <c r="G40" s="7">
        <v>6.4</v>
      </c>
      <c r="H40" s="7">
        <v>8.1999999999999993</v>
      </c>
      <c r="I40" s="7">
        <v>112.8</v>
      </c>
      <c r="J40" s="8">
        <v>0</v>
      </c>
      <c r="K40" s="7">
        <v>0.03</v>
      </c>
      <c r="L40" s="8">
        <v>0</v>
      </c>
      <c r="M40" s="7">
        <v>0.2</v>
      </c>
      <c r="N40" s="8">
        <v>124</v>
      </c>
      <c r="O40" s="7">
        <v>92.8</v>
      </c>
      <c r="P40" s="8">
        <v>14</v>
      </c>
      <c r="Q40" s="7">
        <v>0.01</v>
      </c>
      <c r="R40" s="3"/>
    </row>
    <row r="41" spans="1:18" ht="15.75" x14ac:dyDescent="0.25">
      <c r="A41" s="6"/>
      <c r="B41" s="51" t="s">
        <v>56</v>
      </c>
      <c r="C41" s="52"/>
      <c r="D41" s="53"/>
      <c r="E41" s="12">
        <v>200</v>
      </c>
      <c r="F41" s="12">
        <f>F40</f>
        <v>5.6</v>
      </c>
      <c r="G41" s="12">
        <f>G40</f>
        <v>6.4</v>
      </c>
      <c r="H41" s="12">
        <f>H40</f>
        <v>8.1999999999999993</v>
      </c>
      <c r="I41" s="12">
        <f>I40</f>
        <v>112.8</v>
      </c>
      <c r="J41" s="12">
        <f t="shared" ref="J41:Q41" si="3">J40</f>
        <v>0</v>
      </c>
      <c r="K41" s="12">
        <f t="shared" si="3"/>
        <v>0.03</v>
      </c>
      <c r="L41" s="12">
        <f t="shared" si="3"/>
        <v>0</v>
      </c>
      <c r="M41" s="12">
        <f t="shared" si="3"/>
        <v>0.2</v>
      </c>
      <c r="N41" s="12">
        <f t="shared" si="3"/>
        <v>124</v>
      </c>
      <c r="O41" s="12">
        <f t="shared" si="3"/>
        <v>92.8</v>
      </c>
      <c r="P41" s="12">
        <f t="shared" si="3"/>
        <v>14</v>
      </c>
      <c r="Q41" s="12">
        <f t="shared" si="3"/>
        <v>0.01</v>
      </c>
      <c r="R41" s="3"/>
    </row>
    <row r="42" spans="1:18" ht="15.75" x14ac:dyDescent="0.25">
      <c r="A42" s="6"/>
      <c r="B42" s="18" t="s">
        <v>57</v>
      </c>
      <c r="C42" s="17"/>
      <c r="D42" s="17"/>
      <c r="E42" s="12">
        <f>E38+E41+E31+E28+E20+E16</f>
        <v>3662</v>
      </c>
      <c r="F42" s="12">
        <f>F38+F41+F31+F28+F20+F16</f>
        <v>111.57</v>
      </c>
      <c r="G42" s="12">
        <v>102.55</v>
      </c>
      <c r="H42" s="12">
        <f>H38+H41+H31+H28+H20+H16</f>
        <v>358.48999999999995</v>
      </c>
      <c r="I42" s="12">
        <f>I38+I41+I31+I28+I20+I16</f>
        <v>2765.52</v>
      </c>
      <c r="J42" s="12">
        <f>J38+J41+J31+J28+J20+J16</f>
        <v>1.2400000000000002</v>
      </c>
      <c r="K42" s="12">
        <f>K38+K41+K31+K28+K20+K16</f>
        <v>81.999999999999986</v>
      </c>
      <c r="L42" s="12">
        <f>L38+L41+L31+L28+L20+L16</f>
        <v>0.58000000000000007</v>
      </c>
      <c r="M42" s="12">
        <f>M38+M41+M31+M28+M20+M16</f>
        <v>10.01</v>
      </c>
      <c r="N42" s="12">
        <f>N38+N41+N31+N28+N20+N16</f>
        <v>1303.26</v>
      </c>
      <c r="O42" s="12">
        <f>O38+O41+O31+O28+O20+O16</f>
        <v>1361.17</v>
      </c>
      <c r="P42" s="12">
        <f>P38+P41+P31+P28+P20+P16</f>
        <v>351.83000000000004</v>
      </c>
      <c r="Q42" s="12">
        <f>Q38+Q41+Q31+Q28+Q20+Q16</f>
        <v>35.989999999999995</v>
      </c>
      <c r="R42" s="3"/>
    </row>
    <row r="43" spans="1:18" ht="15.75" x14ac:dyDescent="0.25">
      <c r="A43" s="1"/>
      <c r="B43" s="4"/>
      <c r="C43" s="4"/>
      <c r="D43" s="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3"/>
    </row>
  </sheetData>
  <mergeCells count="42">
    <mergeCell ref="A1:L1"/>
    <mergeCell ref="A2:D2"/>
    <mergeCell ref="A5:R5"/>
    <mergeCell ref="B36:D36"/>
    <mergeCell ref="B37:D37"/>
    <mergeCell ref="B25:D25"/>
    <mergeCell ref="B26:D26"/>
    <mergeCell ref="B28:D28"/>
    <mergeCell ref="B29:D29"/>
    <mergeCell ref="B30:D30"/>
    <mergeCell ref="B31:D31"/>
    <mergeCell ref="B20:D20"/>
    <mergeCell ref="B21:D21"/>
    <mergeCell ref="B22:D22"/>
    <mergeCell ref="B23:D23"/>
    <mergeCell ref="B38:D38"/>
    <mergeCell ref="B39:D39"/>
    <mergeCell ref="B40:D40"/>
    <mergeCell ref="B41:D41"/>
    <mergeCell ref="B32:D32"/>
    <mergeCell ref="B33:D33"/>
    <mergeCell ref="B34:D34"/>
    <mergeCell ref="B35:D35"/>
    <mergeCell ref="B24:D24"/>
    <mergeCell ref="B14:D14"/>
    <mergeCell ref="B15:D15"/>
    <mergeCell ref="B16:D16"/>
    <mergeCell ref="B17:D17"/>
    <mergeCell ref="B18:D18"/>
    <mergeCell ref="B19:D19"/>
    <mergeCell ref="J6:M6"/>
    <mergeCell ref="N6:Q6"/>
    <mergeCell ref="B13:D13"/>
    <mergeCell ref="A6:A7"/>
    <mergeCell ref="B6:D7"/>
    <mergeCell ref="F6:H6"/>
    <mergeCell ref="I6:I7"/>
    <mergeCell ref="B8:D8"/>
    <mergeCell ref="B9:D9"/>
    <mergeCell ref="B10:D10"/>
    <mergeCell ref="B11:D11"/>
    <mergeCell ref="B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2025-01-12T10:34:48Z</dcterms:modified>
</cp:coreProperties>
</file>